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D7" i="5"/>
  <c r="E7" i="5"/>
  <c r="F7" i="5"/>
  <c r="G7" i="5"/>
  <c r="H7" i="5"/>
  <c r="I7" i="5"/>
  <c r="J7" i="5"/>
  <c r="K7" i="5"/>
  <c r="C7" i="5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D6" i="4"/>
  <c r="E6" i="4"/>
  <c r="F6" i="4"/>
  <c r="G6" i="4"/>
  <c r="H6" i="4"/>
  <c r="I6" i="4"/>
  <c r="J6" i="4"/>
  <c r="K6" i="4"/>
  <c r="C6" i="4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D6" i="1"/>
  <c r="E6" i="1"/>
  <c r="F6" i="1"/>
  <c r="G6" i="1"/>
  <c r="H6" i="1"/>
  <c r="I6" i="1"/>
  <c r="C6" i="1"/>
  <c r="J18" i="3" l="1"/>
  <c r="J17" i="3"/>
  <c r="J16" i="3"/>
  <c r="J15" i="3"/>
  <c r="J14" i="3"/>
  <c r="J13" i="3"/>
  <c r="J12" i="3"/>
  <c r="J11" i="3"/>
  <c r="J10" i="3"/>
  <c r="J9" i="3"/>
  <c r="J8" i="3"/>
  <c r="J7" i="3"/>
  <c r="I18" i="3" l="1"/>
  <c r="I17" i="3"/>
  <c r="I16" i="3"/>
  <c r="I15" i="3"/>
  <c r="I14" i="3"/>
  <c r="I13" i="3"/>
  <c r="I12" i="3"/>
  <c r="I11" i="3"/>
  <c r="I10" i="3"/>
  <c r="I9" i="3"/>
  <c r="I8" i="3"/>
  <c r="I7" i="3"/>
  <c r="K18" i="3" l="1"/>
  <c r="H18" i="3"/>
  <c r="G18" i="3"/>
  <c r="F18" i="3"/>
  <c r="E18" i="3"/>
  <c r="D18" i="3"/>
  <c r="K17" i="3"/>
  <c r="H17" i="3"/>
  <c r="G17" i="3"/>
  <c r="F17" i="3"/>
  <c r="E17" i="3"/>
  <c r="D17" i="3"/>
  <c r="K16" i="3"/>
  <c r="H16" i="3"/>
  <c r="G16" i="3"/>
  <c r="F16" i="3"/>
  <c r="E16" i="3"/>
  <c r="D16" i="3"/>
  <c r="K15" i="3"/>
  <c r="H15" i="3"/>
  <c r="G15" i="3"/>
  <c r="F15" i="3"/>
  <c r="E15" i="3"/>
  <c r="D15" i="3"/>
  <c r="K14" i="3"/>
  <c r="H14" i="3"/>
  <c r="G14" i="3"/>
  <c r="F14" i="3"/>
  <c r="E14" i="3"/>
  <c r="D14" i="3"/>
  <c r="K13" i="3"/>
  <c r="H13" i="3"/>
  <c r="G13" i="3"/>
  <c r="F13" i="3"/>
  <c r="E13" i="3"/>
  <c r="D13" i="3"/>
  <c r="K12" i="3"/>
  <c r="H12" i="3"/>
  <c r="G12" i="3"/>
  <c r="F12" i="3"/>
  <c r="E12" i="3"/>
  <c r="D12" i="3"/>
  <c r="K11" i="3"/>
  <c r="H11" i="3"/>
  <c r="G11" i="3"/>
  <c r="F11" i="3"/>
  <c r="E11" i="3"/>
  <c r="D11" i="3"/>
  <c r="K10" i="3"/>
  <c r="H10" i="3"/>
  <c r="G10" i="3"/>
  <c r="F10" i="3"/>
  <c r="E10" i="3"/>
  <c r="D10" i="3"/>
  <c r="K9" i="3"/>
  <c r="H9" i="3"/>
  <c r="G9" i="3"/>
  <c r="F9" i="3"/>
  <c r="E9" i="3"/>
  <c r="D9" i="3"/>
  <c r="K8" i="3"/>
  <c r="H8" i="3"/>
  <c r="G8" i="3"/>
  <c r="F8" i="3"/>
  <c r="E8" i="3"/>
  <c r="D8" i="3"/>
  <c r="K7" i="3"/>
  <c r="J6" i="3"/>
  <c r="I6" i="3"/>
  <c r="H7" i="3"/>
  <c r="H6" i="3" s="1"/>
  <c r="G7" i="3"/>
  <c r="F7" i="3"/>
  <c r="E7" i="3"/>
  <c r="D7" i="3"/>
  <c r="F6" i="3"/>
  <c r="G6" i="3"/>
  <c r="D6" i="3"/>
  <c r="E6" i="3"/>
  <c r="K6" i="3" l="1"/>
</calcChain>
</file>

<file path=xl/sharedStrings.xml><?xml version="1.0" encoding="utf-8"?>
<sst xmlns="http://schemas.openxmlformats.org/spreadsheetml/2006/main" count="144" uniqueCount="91">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</sst>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%"/>
  </numFmts>
  <fonts count="11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textRotation="90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168" fontId="5" fillId="0" borderId="0" xfId="2" applyNumberFormat="1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textRotation="90"/>
    </xf>
    <xf numFmtId="167" fontId="9" fillId="0" borderId="1" xfId="1" applyNumberFormat="1" applyFont="1" applyBorder="1" applyAlignment="1">
      <alignment horizontal="left" vertical="center" wrapText="1"/>
    </xf>
    <xf numFmtId="167" fontId="9" fillId="0" borderId="6" xfId="1" applyNumberFormat="1" applyFont="1" applyBorder="1" applyAlignment="1">
      <alignment horizontal="left" vertical="center" wrapText="1"/>
    </xf>
    <xf numFmtId="167" fontId="7" fillId="0" borderId="1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B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QB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QT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D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B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468419.14</v>
          </cell>
          <cell r="D6">
            <v>0</v>
          </cell>
          <cell r="E6">
            <v>468419.14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207032.33</v>
          </cell>
          <cell r="D7">
            <v>4066.48</v>
          </cell>
          <cell r="E7">
            <v>211098.81</v>
          </cell>
          <cell r="F7">
            <v>24307</v>
          </cell>
          <cell r="G7">
            <v>137246.96</v>
          </cell>
          <cell r="H7">
            <v>47506.62</v>
          </cell>
          <cell r="I7">
            <v>2038.23</v>
          </cell>
        </row>
        <row r="8">
          <cell r="C8">
            <v>149827.22</v>
          </cell>
          <cell r="D8">
            <v>-2304.08</v>
          </cell>
          <cell r="E8">
            <v>147523.14000000001</v>
          </cell>
          <cell r="F8">
            <v>23498.1</v>
          </cell>
          <cell r="G8">
            <v>113591.23</v>
          </cell>
          <cell r="H8">
            <v>10306.11</v>
          </cell>
          <cell r="I8">
            <v>127.7</v>
          </cell>
        </row>
        <row r="9">
          <cell r="C9">
            <v>46650.5</v>
          </cell>
          <cell r="D9">
            <v>-1179.7</v>
          </cell>
          <cell r="E9">
            <v>45470.8</v>
          </cell>
          <cell r="F9">
            <v>9031.7000000000007</v>
          </cell>
          <cell r="G9">
            <v>32512.5</v>
          </cell>
          <cell r="H9">
            <v>3826.2</v>
          </cell>
          <cell r="I9">
            <v>100.4</v>
          </cell>
        </row>
        <row r="10">
          <cell r="C10">
            <v>9266.43</v>
          </cell>
          <cell r="D10">
            <v>-819.78</v>
          </cell>
          <cell r="E10">
            <v>8446.65</v>
          </cell>
          <cell r="F10">
            <v>231.8</v>
          </cell>
          <cell r="G10">
            <v>6468.82</v>
          </cell>
          <cell r="H10">
            <v>1746.03</v>
          </cell>
          <cell r="I10">
            <v>0</v>
          </cell>
        </row>
        <row r="11">
          <cell r="C11">
            <v>9101.2999999999993</v>
          </cell>
          <cell r="D11">
            <v>-279.3</v>
          </cell>
          <cell r="E11">
            <v>8822</v>
          </cell>
          <cell r="F11">
            <v>436.8</v>
          </cell>
          <cell r="G11">
            <v>7761.8</v>
          </cell>
          <cell r="H11">
            <v>596.1</v>
          </cell>
          <cell r="I11">
            <v>27.3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84808.99</v>
          </cell>
          <cell r="D13">
            <v>-25.3</v>
          </cell>
          <cell r="E13">
            <v>84783.69</v>
          </cell>
          <cell r="F13">
            <v>13797.8</v>
          </cell>
          <cell r="G13">
            <v>66848.11</v>
          </cell>
          <cell r="H13">
            <v>4137.78</v>
          </cell>
          <cell r="I13">
            <v>0</v>
          </cell>
        </row>
        <row r="14">
          <cell r="C14">
            <v>57205.11</v>
          </cell>
          <cell r="D14">
            <v>6370.56</v>
          </cell>
          <cell r="E14">
            <v>63575.67</v>
          </cell>
          <cell r="F14">
            <v>808.9</v>
          </cell>
          <cell r="G14">
            <v>23655.73</v>
          </cell>
          <cell r="H14">
            <v>37200.51</v>
          </cell>
          <cell r="I14">
            <v>1910.53</v>
          </cell>
        </row>
        <row r="15">
          <cell r="C15">
            <v>41319.35</v>
          </cell>
          <cell r="D15">
            <v>3473.09</v>
          </cell>
          <cell r="E15">
            <v>44792.44</v>
          </cell>
          <cell r="F15">
            <v>640.1</v>
          </cell>
          <cell r="G15">
            <v>19567.419999999998</v>
          </cell>
          <cell r="H15">
            <v>23721.24</v>
          </cell>
          <cell r="I15">
            <v>863.68</v>
          </cell>
        </row>
        <row r="16">
          <cell r="C16">
            <v>15619.06</v>
          </cell>
          <cell r="D16">
            <v>2874.37</v>
          </cell>
          <cell r="E16">
            <v>18493.43</v>
          </cell>
          <cell r="F16">
            <v>136.69999999999999</v>
          </cell>
          <cell r="G16">
            <v>3934.91</v>
          </cell>
          <cell r="H16">
            <v>13374.97</v>
          </cell>
          <cell r="I16">
            <v>1046.8499999999999</v>
          </cell>
        </row>
        <row r="17">
          <cell r="C17">
            <v>261.8</v>
          </cell>
          <cell r="D17">
            <v>23.1</v>
          </cell>
          <cell r="E17">
            <v>284.89999999999998</v>
          </cell>
          <cell r="F17">
            <v>32.1</v>
          </cell>
          <cell r="G17">
            <v>153.4</v>
          </cell>
          <cell r="H17">
            <v>99.4</v>
          </cell>
          <cell r="I17">
            <v>0</v>
          </cell>
        </row>
        <row r="18">
          <cell r="C18">
            <v>4.9000000000000004</v>
          </cell>
          <cell r="D18">
            <v>0</v>
          </cell>
          <cell r="E18">
            <v>4.9000000000000004</v>
          </cell>
          <cell r="F18">
            <v>0</v>
          </cell>
          <cell r="G18">
            <v>0</v>
          </cell>
          <cell r="H18">
            <v>4.9000000000000004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120605.09</v>
          </cell>
          <cell r="D20">
            <v>-4258.68</v>
          </cell>
          <cell r="E20">
            <v>116346.41</v>
          </cell>
          <cell r="F20">
            <v>4132.8</v>
          </cell>
          <cell r="G20">
            <v>67798.429999999993</v>
          </cell>
          <cell r="H20">
            <v>44158.38</v>
          </cell>
          <cell r="I20">
            <v>256.8</v>
          </cell>
        </row>
        <row r="21">
          <cell r="C21">
            <v>69054.880000000005</v>
          </cell>
          <cell r="D21">
            <v>-2522.98</v>
          </cell>
          <cell r="E21">
            <v>66531.899999999994</v>
          </cell>
          <cell r="F21">
            <v>2534.8000000000002</v>
          </cell>
          <cell r="G21">
            <v>36033.620000000003</v>
          </cell>
          <cell r="H21">
            <v>27771.78</v>
          </cell>
          <cell r="I21">
            <v>191.7</v>
          </cell>
        </row>
        <row r="22">
          <cell r="C22">
            <v>22452.06</v>
          </cell>
          <cell r="D22">
            <v>-975.7</v>
          </cell>
          <cell r="E22">
            <v>21476.36</v>
          </cell>
          <cell r="F22">
            <v>404.1</v>
          </cell>
          <cell r="G22">
            <v>14319.76</v>
          </cell>
          <cell r="H22">
            <v>6729.9</v>
          </cell>
          <cell r="I22">
            <v>22.6</v>
          </cell>
        </row>
        <row r="23">
          <cell r="C23">
            <v>24465.85</v>
          </cell>
          <cell r="D23">
            <v>-760</v>
          </cell>
          <cell r="E23">
            <v>23705.85</v>
          </cell>
          <cell r="F23">
            <v>859.5</v>
          </cell>
          <cell r="G23">
            <v>15276.85</v>
          </cell>
          <cell r="H23">
            <v>7555.5</v>
          </cell>
          <cell r="I23">
            <v>14</v>
          </cell>
        </row>
        <row r="24">
          <cell r="C24">
            <v>4632.3</v>
          </cell>
          <cell r="D24">
            <v>0</v>
          </cell>
          <cell r="E24">
            <v>4632.3</v>
          </cell>
          <cell r="F24">
            <v>334.4</v>
          </cell>
          <cell r="G24">
            <v>2168.1999999999998</v>
          </cell>
          <cell r="H24">
            <v>2101.1999999999998</v>
          </cell>
          <cell r="I24">
            <v>28.5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140781.72</v>
          </cell>
          <cell r="D26">
            <v>192.2</v>
          </cell>
          <cell r="E26">
            <v>140973.92000000001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468419.14</v>
          </cell>
          <cell r="D5">
            <v>30099.58</v>
          </cell>
          <cell r="E5">
            <v>30886.82</v>
          </cell>
          <cell r="F5">
            <v>549.6</v>
          </cell>
          <cell r="G5">
            <v>374720.54</v>
          </cell>
          <cell r="H5">
            <v>0</v>
          </cell>
          <cell r="I5">
            <v>20220.490000000002</v>
          </cell>
          <cell r="J5">
            <v>2822.04</v>
          </cell>
          <cell r="K5">
            <v>9120.07</v>
          </cell>
        </row>
        <row r="6">
          <cell r="C6">
            <v>211098.81</v>
          </cell>
          <cell r="D6">
            <v>15050.5</v>
          </cell>
          <cell r="E6">
            <v>23602.38</v>
          </cell>
          <cell r="F6">
            <v>451.8</v>
          </cell>
          <cell r="G6">
            <v>169758.36</v>
          </cell>
          <cell r="H6">
            <v>0</v>
          </cell>
          <cell r="I6">
            <v>1287.17</v>
          </cell>
          <cell r="J6">
            <v>877.2</v>
          </cell>
          <cell r="K6">
            <v>71.400000000000006</v>
          </cell>
        </row>
        <row r="7">
          <cell r="C7">
            <v>147523.14000000001</v>
          </cell>
          <cell r="D7">
            <v>7174.9</v>
          </cell>
          <cell r="E7">
            <v>22959.48</v>
          </cell>
          <cell r="F7">
            <v>8</v>
          </cell>
          <cell r="G7">
            <v>115909.89</v>
          </cell>
          <cell r="H7">
            <v>0</v>
          </cell>
          <cell r="I7">
            <v>698.17</v>
          </cell>
          <cell r="J7">
            <v>772.7</v>
          </cell>
          <cell r="K7">
            <v>0</v>
          </cell>
        </row>
        <row r="8">
          <cell r="C8">
            <v>45470.8</v>
          </cell>
          <cell r="D8">
            <v>3217.4</v>
          </cell>
          <cell r="E8">
            <v>8214.7999999999993</v>
          </cell>
          <cell r="F8">
            <v>0</v>
          </cell>
          <cell r="G8">
            <v>33928.1</v>
          </cell>
          <cell r="H8">
            <v>0</v>
          </cell>
          <cell r="I8">
            <v>104.4</v>
          </cell>
          <cell r="J8">
            <v>6.1</v>
          </cell>
          <cell r="K8">
            <v>0</v>
          </cell>
        </row>
        <row r="9">
          <cell r="C9">
            <v>8446.65</v>
          </cell>
          <cell r="D9">
            <v>463.1</v>
          </cell>
          <cell r="E9">
            <v>230.8</v>
          </cell>
          <cell r="F9">
            <v>0</v>
          </cell>
          <cell r="G9">
            <v>7746.05</v>
          </cell>
          <cell r="H9">
            <v>0</v>
          </cell>
          <cell r="I9">
            <v>6.7</v>
          </cell>
          <cell r="J9">
            <v>0</v>
          </cell>
          <cell r="K9">
            <v>0</v>
          </cell>
        </row>
        <row r="10">
          <cell r="C10">
            <v>8822</v>
          </cell>
          <cell r="D10">
            <v>219</v>
          </cell>
          <cell r="E10">
            <v>400.4</v>
          </cell>
          <cell r="F10">
            <v>0</v>
          </cell>
          <cell r="G10">
            <v>8202.6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84783.69</v>
          </cell>
          <cell r="D12">
            <v>3275.4</v>
          </cell>
          <cell r="E12">
            <v>14113.48</v>
          </cell>
          <cell r="F12">
            <v>8</v>
          </cell>
          <cell r="G12">
            <v>66033.14</v>
          </cell>
          <cell r="H12">
            <v>0</v>
          </cell>
          <cell r="I12">
            <v>587.07000000000005</v>
          </cell>
          <cell r="J12">
            <v>766.6</v>
          </cell>
          <cell r="K12">
            <v>0</v>
          </cell>
        </row>
        <row r="13">
          <cell r="C13">
            <v>63575.67</v>
          </cell>
          <cell r="D13">
            <v>7875.6</v>
          </cell>
          <cell r="E13">
            <v>642.9</v>
          </cell>
          <cell r="F13">
            <v>443.8</v>
          </cell>
          <cell r="G13">
            <v>53848.47</v>
          </cell>
          <cell r="H13">
            <v>0</v>
          </cell>
          <cell r="I13">
            <v>589</v>
          </cell>
          <cell r="J13">
            <v>104.5</v>
          </cell>
          <cell r="K13">
            <v>71.400000000000006</v>
          </cell>
        </row>
        <row r="14">
          <cell r="C14">
            <v>44792.44</v>
          </cell>
          <cell r="D14">
            <v>5213.8</v>
          </cell>
          <cell r="E14">
            <v>465.7</v>
          </cell>
          <cell r="F14">
            <v>332.8</v>
          </cell>
          <cell r="G14">
            <v>38402.04</v>
          </cell>
          <cell r="H14">
            <v>0</v>
          </cell>
          <cell r="I14">
            <v>268.2</v>
          </cell>
          <cell r="J14">
            <v>76.400000000000006</v>
          </cell>
          <cell r="K14">
            <v>33.5</v>
          </cell>
        </row>
        <row r="15">
          <cell r="C15">
            <v>18493.43</v>
          </cell>
          <cell r="D15">
            <v>2661.8</v>
          </cell>
          <cell r="E15">
            <v>145.1</v>
          </cell>
          <cell r="F15">
            <v>106.1</v>
          </cell>
          <cell r="G15">
            <v>15193.63</v>
          </cell>
          <cell r="H15">
            <v>0</v>
          </cell>
          <cell r="I15">
            <v>320.8</v>
          </cell>
          <cell r="J15">
            <v>28.1</v>
          </cell>
          <cell r="K15">
            <v>37.9</v>
          </cell>
        </row>
        <row r="16">
          <cell r="C16">
            <v>284.89999999999998</v>
          </cell>
          <cell r="D16">
            <v>0</v>
          </cell>
          <cell r="E16">
            <v>32.1</v>
          </cell>
          <cell r="F16">
            <v>0</v>
          </cell>
          <cell r="G16">
            <v>252.8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4.9000000000000004</v>
          </cell>
          <cell r="D17">
            <v>0</v>
          </cell>
          <cell r="E17">
            <v>0</v>
          </cell>
          <cell r="F17">
            <v>4.9000000000000004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116346.41</v>
          </cell>
          <cell r="D19">
            <v>8941.2999999999993</v>
          </cell>
          <cell r="E19">
            <v>3931.4</v>
          </cell>
          <cell r="F19">
            <v>43.1</v>
          </cell>
          <cell r="G19">
            <v>102157.14</v>
          </cell>
          <cell r="H19">
            <v>0</v>
          </cell>
          <cell r="I19">
            <v>659.8</v>
          </cell>
          <cell r="J19">
            <v>222.4</v>
          </cell>
          <cell r="K19">
            <v>391.27</v>
          </cell>
        </row>
        <row r="20">
          <cell r="C20">
            <v>66531.899999999994</v>
          </cell>
          <cell r="D20">
            <v>4961.8</v>
          </cell>
          <cell r="E20">
            <v>2409.1999999999998</v>
          </cell>
          <cell r="F20">
            <v>1.9</v>
          </cell>
          <cell r="G20">
            <v>58244.03</v>
          </cell>
          <cell r="H20">
            <v>0</v>
          </cell>
          <cell r="I20">
            <v>450.4</v>
          </cell>
          <cell r="J20">
            <v>78.900000000000006</v>
          </cell>
          <cell r="K20">
            <v>385.67</v>
          </cell>
        </row>
        <row r="21">
          <cell r="C21">
            <v>21476.36</v>
          </cell>
          <cell r="D21">
            <v>1960.7</v>
          </cell>
          <cell r="E21">
            <v>379.5</v>
          </cell>
          <cell r="F21">
            <v>0.8</v>
          </cell>
          <cell r="G21">
            <v>19090.560000000001</v>
          </cell>
          <cell r="H21">
            <v>0</v>
          </cell>
          <cell r="I21">
            <v>4.5</v>
          </cell>
          <cell r="J21">
            <v>40.299999999999997</v>
          </cell>
          <cell r="K21">
            <v>0</v>
          </cell>
        </row>
        <row r="22">
          <cell r="C22">
            <v>23705.85</v>
          </cell>
          <cell r="D22">
            <v>1859.3</v>
          </cell>
          <cell r="E22">
            <v>808.3</v>
          </cell>
          <cell r="F22">
            <v>40.4</v>
          </cell>
          <cell r="G22">
            <v>20940.650000000001</v>
          </cell>
          <cell r="H22">
            <v>0</v>
          </cell>
          <cell r="I22">
            <v>33.5</v>
          </cell>
          <cell r="J22">
            <v>18.100000000000001</v>
          </cell>
          <cell r="K22">
            <v>5.6</v>
          </cell>
        </row>
        <row r="23">
          <cell r="C23">
            <v>4632.3</v>
          </cell>
          <cell r="D23">
            <v>159.5</v>
          </cell>
          <cell r="E23">
            <v>334.4</v>
          </cell>
          <cell r="F23">
            <v>0</v>
          </cell>
          <cell r="G23">
            <v>3881.9</v>
          </cell>
          <cell r="H23">
            <v>0</v>
          </cell>
          <cell r="I23">
            <v>171.4</v>
          </cell>
          <cell r="J23">
            <v>85.1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140973.92000000001</v>
          </cell>
          <cell r="D25">
            <v>6107.78</v>
          </cell>
          <cell r="E25">
            <v>3353.04</v>
          </cell>
          <cell r="F25">
            <v>54.7</v>
          </cell>
          <cell r="G25">
            <v>102805.04</v>
          </cell>
          <cell r="H25">
            <v>0</v>
          </cell>
          <cell r="I25">
            <v>18273.52</v>
          </cell>
          <cell r="J25">
            <v>1722.44</v>
          </cell>
          <cell r="K25">
            <v>8657.4</v>
          </cell>
        </row>
      </sheetData>
      <sheetData sheetId="2">
        <row r="5">
          <cell r="C5" t="str">
            <v xml:space="preserve"> </v>
          </cell>
        </row>
        <row r="6">
          <cell r="C6">
            <v>4066.48</v>
          </cell>
          <cell r="D6">
            <v>6538.54</v>
          </cell>
          <cell r="E6">
            <v>-2081.7600000000002</v>
          </cell>
          <cell r="F6">
            <v>-13.6</v>
          </cell>
          <cell r="G6">
            <v>-0.4</v>
          </cell>
          <cell r="H6">
            <v>-0.5</v>
          </cell>
          <cell r="I6">
            <v>-58.1</v>
          </cell>
          <cell r="J6">
            <v>115.4</v>
          </cell>
          <cell r="K6">
            <v>-433.1</v>
          </cell>
        </row>
        <row r="7">
          <cell r="C7">
            <v>-2304.08</v>
          </cell>
          <cell r="D7">
            <v>-1619.98</v>
          </cell>
          <cell r="E7">
            <v>-215.3</v>
          </cell>
          <cell r="F7">
            <v>0</v>
          </cell>
          <cell r="G7">
            <v>0</v>
          </cell>
          <cell r="H7">
            <v>-0.5</v>
          </cell>
          <cell r="I7">
            <v>0</v>
          </cell>
          <cell r="J7">
            <v>12.9</v>
          </cell>
          <cell r="K7">
            <v>-481.2</v>
          </cell>
        </row>
        <row r="8">
          <cell r="C8">
            <v>-1179.7</v>
          </cell>
          <cell r="D8">
            <v>-827.1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12.9</v>
          </cell>
          <cell r="K8">
            <v>-365.5</v>
          </cell>
        </row>
        <row r="9">
          <cell r="C9">
            <v>-819.78</v>
          </cell>
          <cell r="D9">
            <v>-570.28</v>
          </cell>
          <cell r="E9">
            <v>-215.3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-34.200000000000003</v>
          </cell>
        </row>
        <row r="10">
          <cell r="C10">
            <v>-279.3</v>
          </cell>
          <cell r="D10">
            <v>-204.1</v>
          </cell>
          <cell r="E10">
            <v>0</v>
          </cell>
          <cell r="F10">
            <v>0</v>
          </cell>
          <cell r="G10">
            <v>0</v>
          </cell>
          <cell r="H10">
            <v>-0.5</v>
          </cell>
          <cell r="I10">
            <v>0</v>
          </cell>
          <cell r="J10">
            <v>0</v>
          </cell>
          <cell r="K10">
            <v>-74.7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-25.3</v>
          </cell>
          <cell r="D12">
            <v>-18.5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-6.8</v>
          </cell>
        </row>
        <row r="13">
          <cell r="C13">
            <v>6370.56</v>
          </cell>
          <cell r="D13">
            <v>8158.52</v>
          </cell>
          <cell r="E13">
            <v>-1866.46</v>
          </cell>
          <cell r="F13">
            <v>-13.6</v>
          </cell>
          <cell r="G13">
            <v>-0.4</v>
          </cell>
          <cell r="H13">
            <v>0</v>
          </cell>
          <cell r="I13">
            <v>-58.1</v>
          </cell>
          <cell r="J13">
            <v>102.5</v>
          </cell>
          <cell r="K13">
            <v>48.1</v>
          </cell>
        </row>
        <row r="14">
          <cell r="C14">
            <v>3473.09</v>
          </cell>
          <cell r="D14">
            <v>-2898.29</v>
          </cell>
          <cell r="E14">
            <v>-1892.16</v>
          </cell>
          <cell r="F14">
            <v>-13.6</v>
          </cell>
          <cell r="G14">
            <v>15.5</v>
          </cell>
          <cell r="H14">
            <v>0</v>
          </cell>
          <cell r="I14">
            <v>-18.2</v>
          </cell>
          <cell r="J14">
            <v>8187.54</v>
          </cell>
          <cell r="K14">
            <v>92.3</v>
          </cell>
        </row>
        <row r="15">
          <cell r="C15">
            <v>2874.37</v>
          </cell>
          <cell r="D15">
            <v>11056.81</v>
          </cell>
          <cell r="E15">
            <v>10</v>
          </cell>
          <cell r="F15">
            <v>0</v>
          </cell>
          <cell r="G15">
            <v>-15.9</v>
          </cell>
          <cell r="H15">
            <v>0</v>
          </cell>
          <cell r="I15">
            <v>-42.5</v>
          </cell>
          <cell r="J15">
            <v>-8085.04</v>
          </cell>
          <cell r="K15">
            <v>-49</v>
          </cell>
        </row>
        <row r="16">
          <cell r="C16">
            <v>23.1</v>
          </cell>
          <cell r="D16">
            <v>0</v>
          </cell>
          <cell r="E16">
            <v>15.7</v>
          </cell>
          <cell r="F16">
            <v>0</v>
          </cell>
          <cell r="G16">
            <v>0</v>
          </cell>
          <cell r="H16">
            <v>0</v>
          </cell>
          <cell r="I16">
            <v>2.6</v>
          </cell>
          <cell r="J16">
            <v>0</v>
          </cell>
          <cell r="K16">
            <v>4.8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-4258.68</v>
          </cell>
          <cell r="D19">
            <v>-6034.44</v>
          </cell>
          <cell r="E19">
            <v>1971.96</v>
          </cell>
          <cell r="F19">
            <v>13.6</v>
          </cell>
          <cell r="G19">
            <v>0.4</v>
          </cell>
          <cell r="H19">
            <v>0.5</v>
          </cell>
          <cell r="I19">
            <v>-61.3</v>
          </cell>
          <cell r="J19">
            <v>-118.2</v>
          </cell>
          <cell r="K19">
            <v>-31.2</v>
          </cell>
        </row>
        <row r="20">
          <cell r="C20">
            <v>-2522.98</v>
          </cell>
          <cell r="D20">
            <v>-4603.54</v>
          </cell>
          <cell r="E20">
            <v>1857.76</v>
          </cell>
          <cell r="F20">
            <v>13.6</v>
          </cell>
          <cell r="G20">
            <v>0.4</v>
          </cell>
          <cell r="H20">
            <v>0.5</v>
          </cell>
          <cell r="I20">
            <v>-25.2</v>
          </cell>
          <cell r="J20">
            <v>-40</v>
          </cell>
          <cell r="K20">
            <v>273.5</v>
          </cell>
        </row>
        <row r="21">
          <cell r="C21">
            <v>-975.7</v>
          </cell>
          <cell r="D21">
            <v>-726.7</v>
          </cell>
          <cell r="E21">
            <v>69.5</v>
          </cell>
          <cell r="F21">
            <v>0</v>
          </cell>
          <cell r="G21">
            <v>0</v>
          </cell>
          <cell r="H21">
            <v>0</v>
          </cell>
          <cell r="I21">
            <v>-36.1</v>
          </cell>
          <cell r="J21">
            <v>-110</v>
          </cell>
          <cell r="K21">
            <v>-172.4</v>
          </cell>
        </row>
        <row r="22">
          <cell r="C22">
            <v>-760</v>
          </cell>
          <cell r="D22">
            <v>-704.2</v>
          </cell>
          <cell r="E22">
            <v>44.7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31.8</v>
          </cell>
          <cell r="K22">
            <v>-132.30000000000001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192.2</v>
          </cell>
          <cell r="D25">
            <v>-504.1</v>
          </cell>
          <cell r="E25">
            <v>109.8</v>
          </cell>
          <cell r="F25">
            <v>0</v>
          </cell>
          <cell r="G25">
            <v>0</v>
          </cell>
          <cell r="H25">
            <v>0</v>
          </cell>
          <cell r="I25">
            <v>119.4</v>
          </cell>
          <cell r="J25">
            <v>2.8</v>
          </cell>
          <cell r="K25">
            <v>464.3</v>
          </cell>
        </row>
      </sheetData>
      <sheetData sheetId="3">
        <row r="7">
          <cell r="F7">
            <v>20303.91</v>
          </cell>
          <cell r="I7">
            <v>40.731661818942754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805538.1</v>
          </cell>
          <cell r="D6">
            <v>0</v>
          </cell>
          <cell r="E6">
            <v>805538.1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535694.5</v>
          </cell>
          <cell r="D7">
            <v>15253.6</v>
          </cell>
          <cell r="E7">
            <v>550948.1</v>
          </cell>
          <cell r="F7">
            <v>125292.7</v>
          </cell>
          <cell r="G7">
            <v>156982.20000000001</v>
          </cell>
          <cell r="H7">
            <v>268673.2</v>
          </cell>
          <cell r="I7">
            <v>0</v>
          </cell>
        </row>
        <row r="8">
          <cell r="C8">
            <v>457262.1</v>
          </cell>
          <cell r="D8">
            <v>67.400000000000006</v>
          </cell>
          <cell r="E8">
            <v>457329.5</v>
          </cell>
          <cell r="F8">
            <v>125222.7</v>
          </cell>
          <cell r="G8">
            <v>141290.6</v>
          </cell>
          <cell r="H8">
            <v>190816.2</v>
          </cell>
          <cell r="I8">
            <v>0</v>
          </cell>
        </row>
        <row r="9">
          <cell r="C9">
            <v>311902.59999999998</v>
          </cell>
          <cell r="D9">
            <v>67.3</v>
          </cell>
          <cell r="E9">
            <v>311969.90000000002</v>
          </cell>
          <cell r="F9">
            <v>46028.5</v>
          </cell>
          <cell r="G9">
            <v>83200.5</v>
          </cell>
          <cell r="H9">
            <v>182740.9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47.5</v>
          </cell>
          <cell r="D12">
            <v>0</v>
          </cell>
          <cell r="E12">
            <v>47.5</v>
          </cell>
          <cell r="F12">
            <v>0</v>
          </cell>
          <cell r="G12">
            <v>4.0999999999999996</v>
          </cell>
          <cell r="H12">
            <v>43.4</v>
          </cell>
          <cell r="I12">
            <v>0</v>
          </cell>
        </row>
        <row r="13">
          <cell r="C13">
            <v>145312</v>
          </cell>
          <cell r="D13">
            <v>0.1</v>
          </cell>
          <cell r="E13">
            <v>145312.1</v>
          </cell>
          <cell r="F13">
            <v>79194.2</v>
          </cell>
          <cell r="G13">
            <v>58086</v>
          </cell>
          <cell r="H13">
            <v>8031.9</v>
          </cell>
          <cell r="I13">
            <v>0</v>
          </cell>
        </row>
        <row r="14">
          <cell r="C14">
            <v>78432.399999999994</v>
          </cell>
          <cell r="D14">
            <v>15186.2</v>
          </cell>
          <cell r="E14">
            <v>93618.6</v>
          </cell>
          <cell r="F14">
            <v>70</v>
          </cell>
          <cell r="G14">
            <v>15691.6</v>
          </cell>
          <cell r="H14">
            <v>77857</v>
          </cell>
          <cell r="I14">
            <v>0</v>
          </cell>
        </row>
        <row r="15">
          <cell r="C15">
            <v>20968</v>
          </cell>
          <cell r="D15">
            <v>862.1</v>
          </cell>
          <cell r="E15">
            <v>21830.1</v>
          </cell>
          <cell r="F15">
            <v>70</v>
          </cell>
          <cell r="G15">
            <v>12391.6</v>
          </cell>
          <cell r="H15">
            <v>9368.5</v>
          </cell>
          <cell r="I15">
            <v>0</v>
          </cell>
        </row>
        <row r="16">
          <cell r="C16">
            <v>57464.4</v>
          </cell>
          <cell r="D16">
            <v>14324.1</v>
          </cell>
          <cell r="E16">
            <v>71788.5</v>
          </cell>
          <cell r="F16">
            <v>0</v>
          </cell>
          <cell r="G16">
            <v>3300</v>
          </cell>
          <cell r="H16">
            <v>68488.5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85361</v>
          </cell>
          <cell r="D20">
            <v>-13466.4</v>
          </cell>
          <cell r="E20">
            <v>71894.600000000006</v>
          </cell>
          <cell r="F20">
            <v>205.6</v>
          </cell>
          <cell r="G20">
            <v>18032.3</v>
          </cell>
          <cell r="H20">
            <v>53656.7</v>
          </cell>
          <cell r="I20">
            <v>0</v>
          </cell>
        </row>
        <row r="21">
          <cell r="C21">
            <v>7366</v>
          </cell>
          <cell r="D21">
            <v>575.29999999999995</v>
          </cell>
          <cell r="E21">
            <v>7941.3</v>
          </cell>
          <cell r="F21">
            <v>32</v>
          </cell>
          <cell r="G21">
            <v>265.2</v>
          </cell>
          <cell r="H21">
            <v>7644.1</v>
          </cell>
          <cell r="I21">
            <v>0</v>
          </cell>
        </row>
        <row r="22">
          <cell r="C22">
            <v>20964</v>
          </cell>
          <cell r="D22">
            <v>-6969.2</v>
          </cell>
          <cell r="E22">
            <v>13994.8</v>
          </cell>
          <cell r="F22">
            <v>48.1</v>
          </cell>
          <cell r="G22">
            <v>4773.5</v>
          </cell>
          <cell r="H22">
            <v>9173.2000000000007</v>
          </cell>
          <cell r="I22">
            <v>0</v>
          </cell>
        </row>
        <row r="23">
          <cell r="C23">
            <v>55065</v>
          </cell>
          <cell r="D23">
            <v>-6309.5</v>
          </cell>
          <cell r="E23">
            <v>48755.5</v>
          </cell>
          <cell r="F23">
            <v>125.5</v>
          </cell>
          <cell r="G23">
            <v>12302.1</v>
          </cell>
          <cell r="H23">
            <v>36327.9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1966</v>
          </cell>
          <cell r="D25">
            <v>-763</v>
          </cell>
          <cell r="E25">
            <v>1203</v>
          </cell>
          <cell r="F25">
            <v>0</v>
          </cell>
          <cell r="G25">
            <v>691.5</v>
          </cell>
          <cell r="H25">
            <v>511.5</v>
          </cell>
          <cell r="I25">
            <v>0</v>
          </cell>
        </row>
        <row r="26">
          <cell r="C26">
            <v>184482.6</v>
          </cell>
          <cell r="D26">
            <v>-1787.2</v>
          </cell>
          <cell r="E26">
            <v>182695.4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805538.1</v>
          </cell>
          <cell r="D5">
            <v>158889.70000000001</v>
          </cell>
          <cell r="E5">
            <v>232835.1</v>
          </cell>
          <cell r="F5">
            <v>0</v>
          </cell>
          <cell r="G5">
            <v>62363.5</v>
          </cell>
          <cell r="H5">
            <v>0</v>
          </cell>
          <cell r="I5">
            <v>14688.7</v>
          </cell>
          <cell r="J5">
            <v>2403.5</v>
          </cell>
          <cell r="K5">
            <v>334357.59999999998</v>
          </cell>
        </row>
        <row r="6">
          <cell r="C6">
            <v>550948.1</v>
          </cell>
          <cell r="D6">
            <v>145384.1</v>
          </cell>
          <cell r="E6">
            <v>217182.7</v>
          </cell>
          <cell r="F6">
            <v>0</v>
          </cell>
          <cell r="G6">
            <v>61460.800000000003</v>
          </cell>
          <cell r="H6">
            <v>0</v>
          </cell>
          <cell r="I6">
            <v>6790.8</v>
          </cell>
          <cell r="J6">
            <v>2403.5</v>
          </cell>
          <cell r="K6">
            <v>117726.2</v>
          </cell>
        </row>
        <row r="7">
          <cell r="C7">
            <v>457329.5</v>
          </cell>
          <cell r="D7">
            <v>127215.2</v>
          </cell>
          <cell r="E7">
            <v>205652.2</v>
          </cell>
          <cell r="F7">
            <v>0</v>
          </cell>
          <cell r="G7">
            <v>15658.2</v>
          </cell>
          <cell r="H7">
            <v>0</v>
          </cell>
          <cell r="I7">
            <v>1422.8</v>
          </cell>
          <cell r="J7">
            <v>984.2</v>
          </cell>
          <cell r="K7">
            <v>106396.9</v>
          </cell>
        </row>
        <row r="8">
          <cell r="C8">
            <v>311969.90000000002</v>
          </cell>
          <cell r="D8">
            <v>127215.2</v>
          </cell>
          <cell r="E8">
            <v>60292.6</v>
          </cell>
          <cell r="F8">
            <v>0</v>
          </cell>
          <cell r="G8">
            <v>15658.2</v>
          </cell>
          <cell r="H8">
            <v>0</v>
          </cell>
          <cell r="I8">
            <v>1422.8</v>
          </cell>
          <cell r="J8">
            <v>984.2</v>
          </cell>
          <cell r="K8">
            <v>106396.9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47.5</v>
          </cell>
          <cell r="D11">
            <v>0</v>
          </cell>
          <cell r="E11">
            <v>47.5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145312.1</v>
          </cell>
          <cell r="D12">
            <v>0</v>
          </cell>
          <cell r="E12">
            <v>145312.1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93618.6</v>
          </cell>
          <cell r="D13">
            <v>18168.900000000001</v>
          </cell>
          <cell r="E13">
            <v>11530.5</v>
          </cell>
          <cell r="F13">
            <v>0</v>
          </cell>
          <cell r="G13">
            <v>45802.6</v>
          </cell>
          <cell r="H13">
            <v>0</v>
          </cell>
          <cell r="I13">
            <v>5368</v>
          </cell>
          <cell r="J13">
            <v>1419.3</v>
          </cell>
          <cell r="K13">
            <v>11329.3</v>
          </cell>
        </row>
        <row r="14">
          <cell r="C14">
            <v>21830.1</v>
          </cell>
          <cell r="D14">
            <v>7451.4</v>
          </cell>
          <cell r="E14">
            <v>2960</v>
          </cell>
          <cell r="F14">
            <v>0</v>
          </cell>
          <cell r="G14">
            <v>9007.7999999999993</v>
          </cell>
          <cell r="H14">
            <v>0</v>
          </cell>
          <cell r="I14">
            <v>859</v>
          </cell>
          <cell r="J14">
            <v>351</v>
          </cell>
          <cell r="K14">
            <v>1200.9000000000001</v>
          </cell>
        </row>
        <row r="15">
          <cell r="C15">
            <v>71788.5</v>
          </cell>
          <cell r="D15">
            <v>10717.5</v>
          </cell>
          <cell r="E15">
            <v>8570.5</v>
          </cell>
          <cell r="F15">
            <v>0</v>
          </cell>
          <cell r="G15">
            <v>36794.800000000003</v>
          </cell>
          <cell r="H15">
            <v>0</v>
          </cell>
          <cell r="I15">
            <v>4509</v>
          </cell>
          <cell r="J15">
            <v>1068.3</v>
          </cell>
          <cell r="K15">
            <v>10128.4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71894.600000000006</v>
          </cell>
          <cell r="D19">
            <v>13505.6</v>
          </cell>
          <cell r="E19">
            <v>15652.4</v>
          </cell>
          <cell r="F19">
            <v>0</v>
          </cell>
          <cell r="G19">
            <v>902.7</v>
          </cell>
          <cell r="H19">
            <v>0</v>
          </cell>
          <cell r="I19">
            <v>7897.9</v>
          </cell>
          <cell r="J19">
            <v>0</v>
          </cell>
          <cell r="K19">
            <v>33936</v>
          </cell>
        </row>
        <row r="20">
          <cell r="C20">
            <v>7941.3</v>
          </cell>
          <cell r="D20">
            <v>71.599999999999994</v>
          </cell>
          <cell r="E20">
            <v>278.89999999999998</v>
          </cell>
          <cell r="F20">
            <v>0</v>
          </cell>
          <cell r="G20">
            <v>256</v>
          </cell>
          <cell r="H20">
            <v>0</v>
          </cell>
          <cell r="I20">
            <v>0</v>
          </cell>
          <cell r="J20">
            <v>0</v>
          </cell>
          <cell r="K20">
            <v>7334.8</v>
          </cell>
        </row>
        <row r="21">
          <cell r="C21">
            <v>13994.8</v>
          </cell>
          <cell r="D21">
            <v>1998.3</v>
          </cell>
          <cell r="E21">
            <v>2503.6999999999998</v>
          </cell>
          <cell r="F21">
            <v>0</v>
          </cell>
          <cell r="G21">
            <v>224.2</v>
          </cell>
          <cell r="H21">
            <v>0</v>
          </cell>
          <cell r="I21">
            <v>0</v>
          </cell>
          <cell r="J21">
            <v>0</v>
          </cell>
          <cell r="K21">
            <v>9268.6</v>
          </cell>
        </row>
        <row r="22">
          <cell r="C22">
            <v>48755.5</v>
          </cell>
          <cell r="D22">
            <v>11435.7</v>
          </cell>
          <cell r="E22">
            <v>12237</v>
          </cell>
          <cell r="F22">
            <v>0</v>
          </cell>
          <cell r="G22">
            <v>422.5</v>
          </cell>
          <cell r="H22">
            <v>0</v>
          </cell>
          <cell r="I22">
            <v>7897.9</v>
          </cell>
          <cell r="J22">
            <v>0</v>
          </cell>
          <cell r="K22">
            <v>16762.400000000001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1203</v>
          </cell>
          <cell r="D24">
            <v>0</v>
          </cell>
          <cell r="E24">
            <v>632.79999999999995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570.20000000000005</v>
          </cell>
        </row>
        <row r="25">
          <cell r="C25">
            <v>182695.4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182695.4</v>
          </cell>
        </row>
      </sheetData>
      <sheetData sheetId="2">
        <row r="5">
          <cell r="C5" t="str">
            <v xml:space="preserve"> </v>
          </cell>
        </row>
        <row r="6">
          <cell r="C6">
            <v>15253.6</v>
          </cell>
          <cell r="D6">
            <v>18763.599999999999</v>
          </cell>
          <cell r="E6">
            <v>-3560.3</v>
          </cell>
          <cell r="F6">
            <v>-17.100000000000001</v>
          </cell>
          <cell r="G6">
            <v>0</v>
          </cell>
          <cell r="H6">
            <v>0</v>
          </cell>
          <cell r="I6">
            <v>0</v>
          </cell>
          <cell r="J6">
            <v>67.400000000000006</v>
          </cell>
          <cell r="K6">
            <v>0</v>
          </cell>
        </row>
        <row r="7">
          <cell r="C7">
            <v>67.400000000000006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67.400000000000006</v>
          </cell>
          <cell r="K7">
            <v>0</v>
          </cell>
        </row>
        <row r="8">
          <cell r="C8">
            <v>67.3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67.3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0.1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0.1</v>
          </cell>
          <cell r="K12">
            <v>0</v>
          </cell>
        </row>
        <row r="13">
          <cell r="C13">
            <v>15186.2</v>
          </cell>
          <cell r="D13">
            <v>18763.599999999999</v>
          </cell>
          <cell r="E13">
            <v>-3560.3</v>
          </cell>
          <cell r="F13">
            <v>-17.100000000000001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862.1</v>
          </cell>
          <cell r="D14">
            <v>0</v>
          </cell>
          <cell r="E14">
            <v>-3560.3</v>
          </cell>
          <cell r="F14">
            <v>-14.1</v>
          </cell>
          <cell r="G14">
            <v>0</v>
          </cell>
          <cell r="H14">
            <v>0</v>
          </cell>
          <cell r="I14">
            <v>0</v>
          </cell>
          <cell r="J14">
            <v>4436.5</v>
          </cell>
          <cell r="K14">
            <v>0</v>
          </cell>
        </row>
        <row r="15">
          <cell r="C15">
            <v>14324.1</v>
          </cell>
          <cell r="D15">
            <v>18763.599999999999</v>
          </cell>
          <cell r="E15">
            <v>0</v>
          </cell>
          <cell r="F15">
            <v>-3</v>
          </cell>
          <cell r="G15">
            <v>0</v>
          </cell>
          <cell r="H15">
            <v>0</v>
          </cell>
          <cell r="I15">
            <v>0</v>
          </cell>
          <cell r="J15">
            <v>-4436.5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-13466.4</v>
          </cell>
          <cell r="D19">
            <v>-14011.7</v>
          </cell>
          <cell r="E19">
            <v>575.29999999999995</v>
          </cell>
          <cell r="F19">
            <v>-30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575.29999999999995</v>
          </cell>
          <cell r="D20">
            <v>0</v>
          </cell>
          <cell r="E20">
            <v>575.29999999999995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-6969.2</v>
          </cell>
          <cell r="D21">
            <v>-6952.2</v>
          </cell>
          <cell r="E21">
            <v>0</v>
          </cell>
          <cell r="F21">
            <v>-17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-6309.5</v>
          </cell>
          <cell r="D22">
            <v>-6296.5</v>
          </cell>
          <cell r="E22">
            <v>0</v>
          </cell>
          <cell r="F22">
            <v>-13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-763</v>
          </cell>
          <cell r="D24">
            <v>-763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-1787.2</v>
          </cell>
          <cell r="D25">
            <v>-4751.8999999999996</v>
          </cell>
          <cell r="E25">
            <v>2985</v>
          </cell>
          <cell r="F25">
            <v>47.1</v>
          </cell>
          <cell r="G25">
            <v>0</v>
          </cell>
          <cell r="H25">
            <v>0</v>
          </cell>
          <cell r="I25">
            <v>0</v>
          </cell>
          <cell r="J25">
            <v>-67.400000000000006</v>
          </cell>
          <cell r="K25">
            <v>0</v>
          </cell>
        </row>
      </sheetData>
      <sheetData sheetId="3">
        <row r="7">
          <cell r="F7">
            <v>0</v>
          </cell>
          <cell r="I7">
            <v>68.395039291127262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474414.81</v>
          </cell>
          <cell r="D6">
            <v>0</v>
          </cell>
          <cell r="E6">
            <v>474414.81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214583.99</v>
          </cell>
          <cell r="D7">
            <v>3710.06</v>
          </cell>
          <cell r="E7">
            <v>218294.05</v>
          </cell>
          <cell r="F7">
            <v>58399.65</v>
          </cell>
          <cell r="G7">
            <v>66526.929999999993</v>
          </cell>
          <cell r="H7">
            <v>93234.47</v>
          </cell>
          <cell r="I7">
            <v>133</v>
          </cell>
        </row>
        <row r="8">
          <cell r="C8">
            <v>135795.38</v>
          </cell>
          <cell r="D8">
            <v>-455.1</v>
          </cell>
          <cell r="E8">
            <v>135340.28</v>
          </cell>
          <cell r="F8">
            <v>57826.25</v>
          </cell>
          <cell r="G8">
            <v>47501.33</v>
          </cell>
          <cell r="H8">
            <v>30004.2</v>
          </cell>
          <cell r="I8">
            <v>8.5</v>
          </cell>
        </row>
        <row r="9">
          <cell r="C9">
            <v>132966.64000000001</v>
          </cell>
          <cell r="D9">
            <v>-455.1</v>
          </cell>
          <cell r="E9">
            <v>132511.54</v>
          </cell>
          <cell r="F9">
            <v>55895.85</v>
          </cell>
          <cell r="G9">
            <v>46631.09</v>
          </cell>
          <cell r="H9">
            <v>29976.1</v>
          </cell>
          <cell r="I9">
            <v>8.5</v>
          </cell>
        </row>
        <row r="10">
          <cell r="C10">
            <v>28.1</v>
          </cell>
          <cell r="D10">
            <v>0</v>
          </cell>
          <cell r="E10">
            <v>28.1</v>
          </cell>
          <cell r="F10">
            <v>0</v>
          </cell>
          <cell r="G10">
            <v>0</v>
          </cell>
          <cell r="H10">
            <v>28.1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2800.64</v>
          </cell>
          <cell r="D13">
            <v>0</v>
          </cell>
          <cell r="E13">
            <v>2800.64</v>
          </cell>
          <cell r="F13">
            <v>1930.4</v>
          </cell>
          <cell r="G13">
            <v>870.24</v>
          </cell>
          <cell r="H13">
            <v>0</v>
          </cell>
          <cell r="I13">
            <v>0</v>
          </cell>
        </row>
        <row r="14">
          <cell r="C14">
            <v>78788.61</v>
          </cell>
          <cell r="D14">
            <v>4165.16</v>
          </cell>
          <cell r="E14">
            <v>82953.77</v>
          </cell>
          <cell r="F14">
            <v>573.4</v>
          </cell>
          <cell r="G14">
            <v>19025.599999999999</v>
          </cell>
          <cell r="H14">
            <v>63230.27</v>
          </cell>
          <cell r="I14">
            <v>124.5</v>
          </cell>
        </row>
        <row r="15">
          <cell r="C15">
            <v>48565.52</v>
          </cell>
          <cell r="D15">
            <v>-1297.4000000000001</v>
          </cell>
          <cell r="E15">
            <v>47268.12</v>
          </cell>
          <cell r="F15">
            <v>118.8</v>
          </cell>
          <cell r="G15">
            <v>8521.9</v>
          </cell>
          <cell r="H15">
            <v>38627.42</v>
          </cell>
          <cell r="I15">
            <v>0</v>
          </cell>
        </row>
        <row r="16">
          <cell r="C16">
            <v>30176.09</v>
          </cell>
          <cell r="D16">
            <v>5462.56</v>
          </cell>
          <cell r="E16">
            <v>35638.65</v>
          </cell>
          <cell r="F16">
            <v>454.6</v>
          </cell>
          <cell r="G16">
            <v>10503.7</v>
          </cell>
          <cell r="H16">
            <v>24555.85</v>
          </cell>
          <cell r="I16">
            <v>124.5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47</v>
          </cell>
          <cell r="D18">
            <v>0</v>
          </cell>
          <cell r="E18">
            <v>47</v>
          </cell>
          <cell r="F18">
            <v>0</v>
          </cell>
          <cell r="G18">
            <v>0</v>
          </cell>
          <cell r="H18">
            <v>47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115210.04</v>
          </cell>
          <cell r="D20">
            <v>-3620.06</v>
          </cell>
          <cell r="E20">
            <v>111589.98</v>
          </cell>
          <cell r="F20">
            <v>10390.07</v>
          </cell>
          <cell r="G20">
            <v>29257.200000000001</v>
          </cell>
          <cell r="H20">
            <v>71880.539999999994</v>
          </cell>
          <cell r="I20">
            <v>62.17</v>
          </cell>
        </row>
        <row r="21">
          <cell r="C21">
            <v>37153.99</v>
          </cell>
          <cell r="D21">
            <v>-1781.6</v>
          </cell>
          <cell r="E21">
            <v>35372.39</v>
          </cell>
          <cell r="F21">
            <v>1377.16</v>
          </cell>
          <cell r="G21">
            <v>14079.08</v>
          </cell>
          <cell r="H21">
            <v>19900.05</v>
          </cell>
          <cell r="I21">
            <v>16.100000000000001</v>
          </cell>
        </row>
        <row r="22">
          <cell r="C22">
            <v>42868.08</v>
          </cell>
          <cell r="D22">
            <v>-1161.3599999999999</v>
          </cell>
          <cell r="E22">
            <v>41706.720000000001</v>
          </cell>
          <cell r="F22">
            <v>1759.4</v>
          </cell>
          <cell r="G22">
            <v>5901.01</v>
          </cell>
          <cell r="H22">
            <v>34005.81</v>
          </cell>
          <cell r="I22">
            <v>40.5</v>
          </cell>
        </row>
        <row r="23">
          <cell r="C23">
            <v>32599.73</v>
          </cell>
          <cell r="D23">
            <v>-658.4</v>
          </cell>
          <cell r="E23">
            <v>31941.33</v>
          </cell>
          <cell r="F23">
            <v>6214.39</v>
          </cell>
          <cell r="G23">
            <v>8866.9</v>
          </cell>
          <cell r="H23">
            <v>16854.47</v>
          </cell>
          <cell r="I23">
            <v>5.57</v>
          </cell>
        </row>
        <row r="24">
          <cell r="C24">
            <v>2409.14</v>
          </cell>
          <cell r="D24">
            <v>-18.7</v>
          </cell>
          <cell r="E24">
            <v>2390.44</v>
          </cell>
          <cell r="F24">
            <v>860.02</v>
          </cell>
          <cell r="G24">
            <v>410.21</v>
          </cell>
          <cell r="H24">
            <v>1120.21</v>
          </cell>
          <cell r="I24">
            <v>0</v>
          </cell>
        </row>
        <row r="25">
          <cell r="C25">
            <v>179.1</v>
          </cell>
          <cell r="D25">
            <v>0</v>
          </cell>
          <cell r="E25">
            <v>179.1</v>
          </cell>
          <cell r="F25">
            <v>179.1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144620.78</v>
          </cell>
          <cell r="D26">
            <v>-90</v>
          </cell>
          <cell r="E26">
            <v>144530.78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474414.81</v>
          </cell>
          <cell r="D5">
            <v>82541.210000000006</v>
          </cell>
          <cell r="E5">
            <v>69291.350000000006</v>
          </cell>
          <cell r="F5">
            <v>0</v>
          </cell>
          <cell r="G5">
            <v>19995.45</v>
          </cell>
          <cell r="H5">
            <v>0</v>
          </cell>
          <cell r="I5">
            <v>15563.52</v>
          </cell>
          <cell r="J5">
            <v>4535.4799999999996</v>
          </cell>
          <cell r="K5">
            <v>282487.8</v>
          </cell>
        </row>
        <row r="6">
          <cell r="C6">
            <v>218294.05</v>
          </cell>
          <cell r="D6">
            <v>56868.41</v>
          </cell>
          <cell r="E6">
            <v>59052.05</v>
          </cell>
          <cell r="F6">
            <v>0</v>
          </cell>
          <cell r="G6">
            <v>17136.62</v>
          </cell>
          <cell r="H6">
            <v>0</v>
          </cell>
          <cell r="I6">
            <v>9763.25</v>
          </cell>
          <cell r="J6">
            <v>4048.3</v>
          </cell>
          <cell r="K6">
            <v>71425.42</v>
          </cell>
        </row>
        <row r="7">
          <cell r="C7">
            <v>135340.28</v>
          </cell>
          <cell r="D7">
            <v>28152.639999999999</v>
          </cell>
          <cell r="E7">
            <v>57731.25</v>
          </cell>
          <cell r="F7">
            <v>0</v>
          </cell>
          <cell r="G7">
            <v>25.1</v>
          </cell>
          <cell r="H7">
            <v>0</v>
          </cell>
          <cell r="I7">
            <v>203.5</v>
          </cell>
          <cell r="J7">
            <v>0</v>
          </cell>
          <cell r="K7">
            <v>49227.79</v>
          </cell>
        </row>
        <row r="8">
          <cell r="C8">
            <v>132511.54</v>
          </cell>
          <cell r="D8">
            <v>28152.639999999999</v>
          </cell>
          <cell r="E8">
            <v>55800.85</v>
          </cell>
          <cell r="F8">
            <v>0</v>
          </cell>
          <cell r="G8">
            <v>25.1</v>
          </cell>
          <cell r="H8">
            <v>0</v>
          </cell>
          <cell r="I8">
            <v>203.5</v>
          </cell>
          <cell r="J8">
            <v>0</v>
          </cell>
          <cell r="K8">
            <v>48329.45</v>
          </cell>
        </row>
        <row r="9">
          <cell r="C9">
            <v>28.1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28.1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2800.64</v>
          </cell>
          <cell r="D12">
            <v>0</v>
          </cell>
          <cell r="E12">
            <v>1930.4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870.24</v>
          </cell>
        </row>
        <row r="13">
          <cell r="C13">
            <v>82953.77</v>
          </cell>
          <cell r="D13">
            <v>28715.77</v>
          </cell>
          <cell r="E13">
            <v>1320.8</v>
          </cell>
          <cell r="F13">
            <v>0</v>
          </cell>
          <cell r="G13">
            <v>17111.52</v>
          </cell>
          <cell r="H13">
            <v>0</v>
          </cell>
          <cell r="I13">
            <v>9559.75</v>
          </cell>
          <cell r="J13">
            <v>4048.3</v>
          </cell>
          <cell r="K13">
            <v>22197.63</v>
          </cell>
        </row>
        <row r="14">
          <cell r="C14">
            <v>47268.12</v>
          </cell>
          <cell r="D14">
            <v>15174.57</v>
          </cell>
          <cell r="E14">
            <v>129.4</v>
          </cell>
          <cell r="F14">
            <v>0</v>
          </cell>
          <cell r="G14">
            <v>11447.37</v>
          </cell>
          <cell r="H14">
            <v>0</v>
          </cell>
          <cell r="I14">
            <v>6378.35</v>
          </cell>
          <cell r="J14">
            <v>2411.5</v>
          </cell>
          <cell r="K14">
            <v>11726.93</v>
          </cell>
        </row>
        <row r="15">
          <cell r="C15">
            <v>35638.65</v>
          </cell>
          <cell r="D15">
            <v>13517.4</v>
          </cell>
          <cell r="E15">
            <v>1191.4000000000001</v>
          </cell>
          <cell r="F15">
            <v>0</v>
          </cell>
          <cell r="G15">
            <v>5640.95</v>
          </cell>
          <cell r="H15">
            <v>0</v>
          </cell>
          <cell r="I15">
            <v>3181.4</v>
          </cell>
          <cell r="J15">
            <v>1636.8</v>
          </cell>
          <cell r="K15">
            <v>10470.700000000001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47</v>
          </cell>
          <cell r="D17">
            <v>23.8</v>
          </cell>
          <cell r="E17">
            <v>0</v>
          </cell>
          <cell r="F17">
            <v>0</v>
          </cell>
          <cell r="G17">
            <v>23.2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111589.98</v>
          </cell>
          <cell r="D19">
            <v>19992.48</v>
          </cell>
          <cell r="E19">
            <v>10215.299999999999</v>
          </cell>
          <cell r="F19">
            <v>0</v>
          </cell>
          <cell r="G19">
            <v>439.1</v>
          </cell>
          <cell r="H19">
            <v>0</v>
          </cell>
          <cell r="I19">
            <v>1158.8</v>
          </cell>
          <cell r="J19">
            <v>147.80000000000001</v>
          </cell>
          <cell r="K19">
            <v>79636.5</v>
          </cell>
        </row>
        <row r="20">
          <cell r="C20">
            <v>35372.39</v>
          </cell>
          <cell r="D20">
            <v>6224.86</v>
          </cell>
          <cell r="E20">
            <v>1202.3900000000001</v>
          </cell>
          <cell r="F20">
            <v>0</v>
          </cell>
          <cell r="G20">
            <v>314.3</v>
          </cell>
          <cell r="H20">
            <v>0</v>
          </cell>
          <cell r="I20">
            <v>683.3</v>
          </cell>
          <cell r="J20">
            <v>147.80000000000001</v>
          </cell>
          <cell r="K20">
            <v>26799.74</v>
          </cell>
        </row>
        <row r="21">
          <cell r="C21">
            <v>41706.720000000001</v>
          </cell>
          <cell r="D21">
            <v>8130.1</v>
          </cell>
          <cell r="E21">
            <v>1759.4</v>
          </cell>
          <cell r="F21">
            <v>0</v>
          </cell>
          <cell r="G21">
            <v>124.8</v>
          </cell>
          <cell r="H21">
            <v>0</v>
          </cell>
          <cell r="I21">
            <v>391.4</v>
          </cell>
          <cell r="J21">
            <v>0</v>
          </cell>
          <cell r="K21">
            <v>31301.02</v>
          </cell>
        </row>
        <row r="22">
          <cell r="C22">
            <v>31941.33</v>
          </cell>
          <cell r="D22">
            <v>5286.7</v>
          </cell>
          <cell r="E22">
            <v>6214.39</v>
          </cell>
          <cell r="F22">
            <v>0</v>
          </cell>
          <cell r="G22">
            <v>0</v>
          </cell>
          <cell r="H22">
            <v>0</v>
          </cell>
          <cell r="I22">
            <v>84.1</v>
          </cell>
          <cell r="J22">
            <v>0</v>
          </cell>
          <cell r="K22">
            <v>20356.14</v>
          </cell>
        </row>
        <row r="23">
          <cell r="C23">
            <v>2390.44</v>
          </cell>
          <cell r="D23">
            <v>350.82</v>
          </cell>
          <cell r="E23">
            <v>860.02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1179.5999999999999</v>
          </cell>
        </row>
        <row r="24">
          <cell r="C24">
            <v>179.1</v>
          </cell>
          <cell r="D24">
            <v>0</v>
          </cell>
          <cell r="E24">
            <v>179.1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144530.78</v>
          </cell>
          <cell r="D25">
            <v>5680.32</v>
          </cell>
          <cell r="E25">
            <v>24</v>
          </cell>
          <cell r="F25">
            <v>0</v>
          </cell>
          <cell r="G25">
            <v>2419.73</v>
          </cell>
          <cell r="H25">
            <v>0</v>
          </cell>
          <cell r="I25">
            <v>4641.47</v>
          </cell>
          <cell r="J25">
            <v>339.38</v>
          </cell>
          <cell r="K25">
            <v>131425.88</v>
          </cell>
        </row>
      </sheetData>
      <sheetData sheetId="2">
        <row r="5">
          <cell r="C5" t="str">
            <v xml:space="preserve"> </v>
          </cell>
        </row>
        <row r="6">
          <cell r="C6">
            <v>3710.06</v>
          </cell>
          <cell r="D6">
            <v>4326.5600000000004</v>
          </cell>
          <cell r="E6">
            <v>-379.2</v>
          </cell>
          <cell r="F6">
            <v>-86.6</v>
          </cell>
          <cell r="G6">
            <v>0</v>
          </cell>
          <cell r="H6">
            <v>-4.93</v>
          </cell>
          <cell r="I6">
            <v>76.900000000000006</v>
          </cell>
          <cell r="J6">
            <v>-410.7</v>
          </cell>
          <cell r="K6">
            <v>188.03</v>
          </cell>
        </row>
        <row r="7">
          <cell r="C7">
            <v>-455.1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-4.93</v>
          </cell>
          <cell r="I7">
            <v>0</v>
          </cell>
          <cell r="J7">
            <v>-410.7</v>
          </cell>
          <cell r="K7">
            <v>-39.47</v>
          </cell>
        </row>
        <row r="8">
          <cell r="C8">
            <v>-455.1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-4.93</v>
          </cell>
          <cell r="I8">
            <v>0</v>
          </cell>
          <cell r="J8">
            <v>-410.7</v>
          </cell>
          <cell r="K8">
            <v>-39.47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4165.16</v>
          </cell>
          <cell r="D13">
            <v>4326.5600000000004</v>
          </cell>
          <cell r="E13">
            <v>-379.2</v>
          </cell>
          <cell r="F13">
            <v>-86.6</v>
          </cell>
          <cell r="G13">
            <v>0</v>
          </cell>
          <cell r="H13">
            <v>0</v>
          </cell>
          <cell r="I13">
            <v>76.900000000000006</v>
          </cell>
          <cell r="J13">
            <v>0</v>
          </cell>
          <cell r="K13">
            <v>227.5</v>
          </cell>
        </row>
        <row r="14">
          <cell r="C14">
            <v>-1297.4000000000001</v>
          </cell>
          <cell r="D14">
            <v>-1097.5</v>
          </cell>
          <cell r="E14">
            <v>-350.3</v>
          </cell>
          <cell r="F14">
            <v>-1.9</v>
          </cell>
          <cell r="G14">
            <v>0</v>
          </cell>
          <cell r="H14">
            <v>0</v>
          </cell>
          <cell r="I14">
            <v>-51.8</v>
          </cell>
          <cell r="J14">
            <v>0</v>
          </cell>
          <cell r="K14">
            <v>204.1</v>
          </cell>
        </row>
        <row r="15">
          <cell r="C15">
            <v>5462.56</v>
          </cell>
          <cell r="D15">
            <v>5424.06</v>
          </cell>
          <cell r="E15">
            <v>-28.9</v>
          </cell>
          <cell r="F15">
            <v>-84.7</v>
          </cell>
          <cell r="G15">
            <v>0</v>
          </cell>
          <cell r="H15">
            <v>0</v>
          </cell>
          <cell r="I15">
            <v>128.69999999999999</v>
          </cell>
          <cell r="J15">
            <v>0</v>
          </cell>
          <cell r="K15">
            <v>23.4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-3620.06</v>
          </cell>
          <cell r="D19">
            <v>-4061.56</v>
          </cell>
          <cell r="E19">
            <v>379.2</v>
          </cell>
          <cell r="F19">
            <v>86.6</v>
          </cell>
          <cell r="G19">
            <v>0</v>
          </cell>
          <cell r="H19">
            <v>4.93</v>
          </cell>
          <cell r="I19">
            <v>-251.9</v>
          </cell>
          <cell r="J19">
            <v>410.7</v>
          </cell>
          <cell r="K19">
            <v>-188.03</v>
          </cell>
        </row>
        <row r="20">
          <cell r="C20">
            <v>-1781.6</v>
          </cell>
          <cell r="D20">
            <v>-2107.4</v>
          </cell>
          <cell r="E20">
            <v>352.8</v>
          </cell>
          <cell r="F20">
            <v>53</v>
          </cell>
          <cell r="G20">
            <v>0</v>
          </cell>
          <cell r="H20">
            <v>0</v>
          </cell>
          <cell r="I20">
            <v>-51.8</v>
          </cell>
          <cell r="J20">
            <v>-2.5</v>
          </cell>
          <cell r="K20">
            <v>-25.7</v>
          </cell>
        </row>
        <row r="21">
          <cell r="C21">
            <v>-1161.3599999999999</v>
          </cell>
          <cell r="D21">
            <v>-906.56</v>
          </cell>
          <cell r="E21">
            <v>-1.4</v>
          </cell>
          <cell r="F21">
            <v>33.6</v>
          </cell>
          <cell r="G21">
            <v>0</v>
          </cell>
          <cell r="H21">
            <v>0</v>
          </cell>
          <cell r="I21">
            <v>-114.7</v>
          </cell>
          <cell r="J21">
            <v>-22.4</v>
          </cell>
          <cell r="K21">
            <v>-149.9</v>
          </cell>
        </row>
        <row r="22">
          <cell r="C22">
            <v>-658.4</v>
          </cell>
          <cell r="D22">
            <v>-1047.5999999999999</v>
          </cell>
          <cell r="E22">
            <v>27.8</v>
          </cell>
          <cell r="F22">
            <v>0</v>
          </cell>
          <cell r="G22">
            <v>0</v>
          </cell>
          <cell r="H22">
            <v>4.93</v>
          </cell>
          <cell r="I22">
            <v>-66.7</v>
          </cell>
          <cell r="J22">
            <v>435.6</v>
          </cell>
          <cell r="K22">
            <v>-12.43</v>
          </cell>
        </row>
        <row r="23">
          <cell r="C23">
            <v>-18.7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-18.7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-90</v>
          </cell>
          <cell r="D25">
            <v>-265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175</v>
          </cell>
          <cell r="J25">
            <v>0</v>
          </cell>
          <cell r="K25">
            <v>0</v>
          </cell>
        </row>
      </sheetData>
      <sheetData sheetId="3">
        <row r="7">
          <cell r="F7">
            <v>4846.0999999999995</v>
          </cell>
          <cell r="I7">
            <v>44.991839525414477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505453.5</v>
          </cell>
          <cell r="D6">
            <v>0</v>
          </cell>
          <cell r="E6">
            <v>505453.5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286061.5</v>
          </cell>
          <cell r="D7">
            <v>917.4</v>
          </cell>
          <cell r="E7">
            <v>286978.90000000002</v>
          </cell>
          <cell r="F7">
            <v>70493.600000000006</v>
          </cell>
          <cell r="G7">
            <v>92726.5</v>
          </cell>
          <cell r="H7">
            <v>123758.8</v>
          </cell>
          <cell r="I7">
            <v>0</v>
          </cell>
        </row>
        <row r="8">
          <cell r="C8">
            <v>204398.2</v>
          </cell>
          <cell r="D8">
            <v>-175.9</v>
          </cell>
          <cell r="E8">
            <v>204222.3</v>
          </cell>
          <cell r="F8">
            <v>69364</v>
          </cell>
          <cell r="G8">
            <v>77230.5</v>
          </cell>
          <cell r="H8">
            <v>57627.8</v>
          </cell>
          <cell r="I8">
            <v>0</v>
          </cell>
        </row>
        <row r="9">
          <cell r="C9">
            <v>204398.2</v>
          </cell>
          <cell r="D9">
            <v>-175.9</v>
          </cell>
          <cell r="E9">
            <v>204222.3</v>
          </cell>
          <cell r="F9">
            <v>69364</v>
          </cell>
          <cell r="G9">
            <v>77230.5</v>
          </cell>
          <cell r="H9">
            <v>57627.8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81663.3</v>
          </cell>
          <cell r="D14">
            <v>1093.3</v>
          </cell>
          <cell r="E14">
            <v>82756.600000000006</v>
          </cell>
          <cell r="F14">
            <v>1129.5999999999999</v>
          </cell>
          <cell r="G14">
            <v>15496</v>
          </cell>
          <cell r="H14">
            <v>66131</v>
          </cell>
          <cell r="I14">
            <v>0</v>
          </cell>
        </row>
        <row r="15">
          <cell r="C15">
            <v>52262.1</v>
          </cell>
          <cell r="D15">
            <v>956</v>
          </cell>
          <cell r="E15">
            <v>53218.1</v>
          </cell>
          <cell r="F15">
            <v>808.7</v>
          </cell>
          <cell r="G15">
            <v>10812.1</v>
          </cell>
          <cell r="H15">
            <v>41597.300000000003</v>
          </cell>
          <cell r="I15">
            <v>0</v>
          </cell>
        </row>
        <row r="16">
          <cell r="C16">
            <v>29307.3</v>
          </cell>
          <cell r="D16">
            <v>137.30000000000001</v>
          </cell>
          <cell r="E16">
            <v>29444.6</v>
          </cell>
          <cell r="F16">
            <v>320.89999999999998</v>
          </cell>
          <cell r="G16">
            <v>4683.8999999999996</v>
          </cell>
          <cell r="H16">
            <v>24439.8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93.9</v>
          </cell>
          <cell r="D18">
            <v>0</v>
          </cell>
          <cell r="E18">
            <v>93.9</v>
          </cell>
          <cell r="F18">
            <v>0</v>
          </cell>
          <cell r="G18">
            <v>0</v>
          </cell>
          <cell r="H18">
            <v>93.9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28269.200000000001</v>
          </cell>
          <cell r="D20">
            <v>-7017.5</v>
          </cell>
          <cell r="E20">
            <v>21251.7</v>
          </cell>
          <cell r="F20">
            <v>17809.599999999999</v>
          </cell>
          <cell r="G20">
            <v>0</v>
          </cell>
          <cell r="H20">
            <v>3442.1</v>
          </cell>
          <cell r="I20">
            <v>0</v>
          </cell>
        </row>
        <row r="21">
          <cell r="C21">
            <v>2439.8000000000002</v>
          </cell>
          <cell r="D21">
            <v>-322.3</v>
          </cell>
          <cell r="E21">
            <v>2117.5</v>
          </cell>
          <cell r="F21">
            <v>2117.5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8665.4</v>
          </cell>
          <cell r="D22">
            <v>-5413.4</v>
          </cell>
          <cell r="E22">
            <v>3252</v>
          </cell>
          <cell r="F22">
            <v>3252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17164</v>
          </cell>
          <cell r="D23">
            <v>-1281.8</v>
          </cell>
          <cell r="E23">
            <v>15882.2</v>
          </cell>
          <cell r="F23">
            <v>12440.1</v>
          </cell>
          <cell r="G23">
            <v>0</v>
          </cell>
          <cell r="H23">
            <v>3442.1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191122.8</v>
          </cell>
          <cell r="D26">
            <v>6100.1</v>
          </cell>
          <cell r="E26">
            <v>197222.9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505453.5</v>
          </cell>
          <cell r="D5">
            <v>23832.7</v>
          </cell>
          <cell r="E5">
            <v>173131.4</v>
          </cell>
          <cell r="F5">
            <v>1231.3</v>
          </cell>
          <cell r="G5">
            <v>45783.3</v>
          </cell>
          <cell r="H5">
            <v>0</v>
          </cell>
          <cell r="I5">
            <v>10041.4</v>
          </cell>
          <cell r="J5">
            <v>5530.6</v>
          </cell>
          <cell r="K5">
            <v>245902.8</v>
          </cell>
        </row>
        <row r="6">
          <cell r="C6">
            <v>286978.90000000002</v>
          </cell>
          <cell r="D6">
            <v>23832.7</v>
          </cell>
          <cell r="E6">
            <v>155321.79999999999</v>
          </cell>
          <cell r="F6">
            <v>1231.3</v>
          </cell>
          <cell r="G6">
            <v>45783.3</v>
          </cell>
          <cell r="H6">
            <v>0</v>
          </cell>
          <cell r="I6">
            <v>10041.4</v>
          </cell>
          <cell r="J6">
            <v>5530.6</v>
          </cell>
          <cell r="K6">
            <v>45237.8</v>
          </cell>
        </row>
        <row r="7">
          <cell r="C7">
            <v>204222.3</v>
          </cell>
          <cell r="D7">
            <v>14689.3</v>
          </cell>
          <cell r="E7">
            <v>138697</v>
          </cell>
          <cell r="F7">
            <v>0</v>
          </cell>
          <cell r="G7">
            <v>6236</v>
          </cell>
          <cell r="H7">
            <v>0</v>
          </cell>
          <cell r="I7">
            <v>5094.1000000000004</v>
          </cell>
          <cell r="J7">
            <v>3500</v>
          </cell>
          <cell r="K7">
            <v>36005.9</v>
          </cell>
        </row>
        <row r="8">
          <cell r="C8">
            <v>204222.3</v>
          </cell>
          <cell r="D8">
            <v>14689.3</v>
          </cell>
          <cell r="E8">
            <v>138697</v>
          </cell>
          <cell r="F8">
            <v>0</v>
          </cell>
          <cell r="G8">
            <v>6236</v>
          </cell>
          <cell r="H8">
            <v>0</v>
          </cell>
          <cell r="I8">
            <v>5094.1000000000004</v>
          </cell>
          <cell r="J8">
            <v>3500</v>
          </cell>
          <cell r="K8">
            <v>36005.9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82756.600000000006</v>
          </cell>
          <cell r="D13">
            <v>9143.4</v>
          </cell>
          <cell r="E13">
            <v>16624.8</v>
          </cell>
          <cell r="F13">
            <v>1231.3</v>
          </cell>
          <cell r="G13">
            <v>39547.300000000003</v>
          </cell>
          <cell r="H13">
            <v>0</v>
          </cell>
          <cell r="I13">
            <v>4947.3</v>
          </cell>
          <cell r="J13">
            <v>2030.6</v>
          </cell>
          <cell r="K13">
            <v>9231.9</v>
          </cell>
        </row>
        <row r="14">
          <cell r="C14">
            <v>53218.1</v>
          </cell>
          <cell r="D14">
            <v>7735.1</v>
          </cell>
          <cell r="E14">
            <v>11275.1</v>
          </cell>
          <cell r="F14">
            <v>702</v>
          </cell>
          <cell r="G14">
            <v>19299</v>
          </cell>
          <cell r="H14">
            <v>0</v>
          </cell>
          <cell r="I14">
            <v>3760.9</v>
          </cell>
          <cell r="J14">
            <v>1308</v>
          </cell>
          <cell r="K14">
            <v>9138</v>
          </cell>
        </row>
        <row r="15">
          <cell r="C15">
            <v>29444.6</v>
          </cell>
          <cell r="D15">
            <v>1408.3</v>
          </cell>
          <cell r="E15">
            <v>5349.7</v>
          </cell>
          <cell r="F15">
            <v>529.29999999999995</v>
          </cell>
          <cell r="G15">
            <v>20248.3</v>
          </cell>
          <cell r="H15">
            <v>0</v>
          </cell>
          <cell r="I15">
            <v>1186.4000000000001</v>
          </cell>
          <cell r="J15">
            <v>722.6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93.9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93.9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21251.7</v>
          </cell>
          <cell r="D19">
            <v>0</v>
          </cell>
          <cell r="E19">
            <v>17809.599999999999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3442.1</v>
          </cell>
        </row>
        <row r="20">
          <cell r="C20">
            <v>2117.5</v>
          </cell>
          <cell r="D20">
            <v>0</v>
          </cell>
          <cell r="E20">
            <v>2117.5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3252</v>
          </cell>
          <cell r="D21">
            <v>0</v>
          </cell>
          <cell r="E21">
            <v>3252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15882.2</v>
          </cell>
          <cell r="D22">
            <v>0</v>
          </cell>
          <cell r="E22">
            <v>12440.1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3442.1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197222.9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197222.9</v>
          </cell>
        </row>
      </sheetData>
      <sheetData sheetId="2">
        <row r="5">
          <cell r="C5" t="str">
            <v xml:space="preserve"> </v>
          </cell>
        </row>
        <row r="6">
          <cell r="C6">
            <v>917.4</v>
          </cell>
          <cell r="D6">
            <v>3888.5</v>
          </cell>
          <cell r="E6">
            <v>-1794.6</v>
          </cell>
          <cell r="F6">
            <v>-3.7</v>
          </cell>
          <cell r="G6">
            <v>0</v>
          </cell>
          <cell r="H6">
            <v>-8.4</v>
          </cell>
          <cell r="I6">
            <v>-647.20000000000005</v>
          </cell>
          <cell r="J6">
            <v>0</v>
          </cell>
          <cell r="K6">
            <v>-517.20000000000005</v>
          </cell>
        </row>
        <row r="7">
          <cell r="C7">
            <v>-175.9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-8.4</v>
          </cell>
          <cell r="I7">
            <v>-167.5</v>
          </cell>
          <cell r="J7">
            <v>0</v>
          </cell>
          <cell r="K7">
            <v>0</v>
          </cell>
        </row>
        <row r="8">
          <cell r="C8">
            <v>-175.9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-8.4</v>
          </cell>
          <cell r="I8">
            <v>-167.5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1093.3</v>
          </cell>
          <cell r="D13">
            <v>3888.5</v>
          </cell>
          <cell r="E13">
            <v>-1794.6</v>
          </cell>
          <cell r="F13">
            <v>-3.7</v>
          </cell>
          <cell r="G13">
            <v>0</v>
          </cell>
          <cell r="H13">
            <v>0</v>
          </cell>
          <cell r="I13">
            <v>-479.7</v>
          </cell>
          <cell r="J13">
            <v>0</v>
          </cell>
          <cell r="K13">
            <v>-517.20000000000005</v>
          </cell>
        </row>
        <row r="14">
          <cell r="C14">
            <v>956</v>
          </cell>
          <cell r="D14">
            <v>0</v>
          </cell>
          <cell r="E14">
            <v>-1794.6</v>
          </cell>
          <cell r="F14">
            <v>-1.8</v>
          </cell>
          <cell r="G14">
            <v>0</v>
          </cell>
          <cell r="H14">
            <v>0</v>
          </cell>
          <cell r="I14">
            <v>-479.7</v>
          </cell>
          <cell r="J14">
            <v>0</v>
          </cell>
          <cell r="K14">
            <v>3232.1</v>
          </cell>
        </row>
        <row r="15">
          <cell r="C15">
            <v>137.30000000000001</v>
          </cell>
          <cell r="D15">
            <v>3888.5</v>
          </cell>
          <cell r="E15">
            <v>0</v>
          </cell>
          <cell r="F15">
            <v>-1.9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-3749.3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-7017.5</v>
          </cell>
          <cell r="D19">
            <v>-3888.5</v>
          </cell>
          <cell r="E19">
            <v>0</v>
          </cell>
          <cell r="F19">
            <v>3.7</v>
          </cell>
          <cell r="G19">
            <v>0</v>
          </cell>
          <cell r="H19">
            <v>8.4</v>
          </cell>
          <cell r="I19">
            <v>0</v>
          </cell>
          <cell r="J19">
            <v>0</v>
          </cell>
          <cell r="K19">
            <v>-3141.1</v>
          </cell>
        </row>
        <row r="20">
          <cell r="C20">
            <v>-322.3</v>
          </cell>
          <cell r="D20">
            <v>0</v>
          </cell>
          <cell r="E20">
            <v>0</v>
          </cell>
          <cell r="F20">
            <v>3.7</v>
          </cell>
          <cell r="G20">
            <v>0</v>
          </cell>
          <cell r="H20">
            <v>8.4</v>
          </cell>
          <cell r="I20">
            <v>0</v>
          </cell>
          <cell r="J20">
            <v>0</v>
          </cell>
          <cell r="K20">
            <v>-334.4</v>
          </cell>
        </row>
        <row r="21">
          <cell r="C21">
            <v>-5413.4</v>
          </cell>
          <cell r="D21">
            <v>-3888.5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-1524.9</v>
          </cell>
        </row>
        <row r="22">
          <cell r="C22">
            <v>-1281.8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-1281.8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6100.1</v>
          </cell>
          <cell r="D25">
            <v>0</v>
          </cell>
          <cell r="E25">
            <v>1794.6</v>
          </cell>
          <cell r="F25">
            <v>0</v>
          </cell>
          <cell r="G25">
            <v>0</v>
          </cell>
          <cell r="H25">
            <v>0</v>
          </cell>
          <cell r="I25">
            <v>647.20000000000005</v>
          </cell>
          <cell r="J25">
            <v>0</v>
          </cell>
          <cell r="K25">
            <v>3658.3</v>
          </cell>
        </row>
      </sheetData>
      <sheetData sheetId="3">
        <row r="7">
          <cell r="F7">
            <v>12125.800000000001</v>
          </cell>
          <cell r="I7">
            <v>54.377535100169482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92098.3</v>
          </cell>
          <cell r="D6">
            <v>0</v>
          </cell>
          <cell r="E6">
            <v>92098.3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4375.3999999999996</v>
          </cell>
          <cell r="D7">
            <v>-72.5</v>
          </cell>
          <cell r="E7">
            <v>4302.8999999999996</v>
          </cell>
          <cell r="F7">
            <v>0</v>
          </cell>
          <cell r="G7">
            <v>4302.8999999999996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4375.3999999999996</v>
          </cell>
          <cell r="D14">
            <v>-72.5</v>
          </cell>
          <cell r="E14">
            <v>4302.8999999999996</v>
          </cell>
          <cell r="F14">
            <v>0</v>
          </cell>
          <cell r="G14">
            <v>4302.8999999999996</v>
          </cell>
          <cell r="H14">
            <v>0</v>
          </cell>
          <cell r="I14">
            <v>0</v>
          </cell>
        </row>
        <row r="15">
          <cell r="C15">
            <v>3204.3</v>
          </cell>
          <cell r="D15">
            <v>0</v>
          </cell>
          <cell r="E15">
            <v>3204.3</v>
          </cell>
          <cell r="F15">
            <v>0</v>
          </cell>
          <cell r="G15">
            <v>3204.3</v>
          </cell>
          <cell r="H15">
            <v>0</v>
          </cell>
          <cell r="I15">
            <v>0</v>
          </cell>
        </row>
        <row r="16">
          <cell r="C16">
            <v>486.8</v>
          </cell>
          <cell r="D16">
            <v>-72.5</v>
          </cell>
          <cell r="E16">
            <v>414.3</v>
          </cell>
          <cell r="F16">
            <v>0</v>
          </cell>
          <cell r="G16">
            <v>414.3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684.3</v>
          </cell>
          <cell r="D18">
            <v>0</v>
          </cell>
          <cell r="E18">
            <v>684.3</v>
          </cell>
          <cell r="F18">
            <v>0</v>
          </cell>
          <cell r="G18">
            <v>684.3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191.1</v>
          </cell>
          <cell r="D20">
            <v>72.5</v>
          </cell>
          <cell r="E20">
            <v>263.60000000000002</v>
          </cell>
          <cell r="F20">
            <v>0</v>
          </cell>
          <cell r="G20">
            <v>263.60000000000002</v>
          </cell>
          <cell r="H20">
            <v>0</v>
          </cell>
          <cell r="I20">
            <v>0</v>
          </cell>
        </row>
        <row r="21">
          <cell r="C21">
            <v>40.299999999999997</v>
          </cell>
          <cell r="D21">
            <v>0</v>
          </cell>
          <cell r="E21">
            <v>40.299999999999997</v>
          </cell>
          <cell r="F21">
            <v>0</v>
          </cell>
          <cell r="G21">
            <v>40.299999999999997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150.80000000000001</v>
          </cell>
          <cell r="D24">
            <v>0</v>
          </cell>
          <cell r="E24">
            <v>150.80000000000001</v>
          </cell>
          <cell r="F24">
            <v>0</v>
          </cell>
          <cell r="G24">
            <v>150.80000000000001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72.5</v>
          </cell>
          <cell r="E25">
            <v>72.5</v>
          </cell>
          <cell r="F25">
            <v>0</v>
          </cell>
          <cell r="G25">
            <v>72.5</v>
          </cell>
          <cell r="H25">
            <v>0</v>
          </cell>
          <cell r="I25">
            <v>0</v>
          </cell>
        </row>
        <row r="26">
          <cell r="C26">
            <v>87531.8</v>
          </cell>
          <cell r="D26">
            <v>0</v>
          </cell>
          <cell r="E26">
            <v>87531.8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92098.3</v>
          </cell>
          <cell r="D5">
            <v>1517.03</v>
          </cell>
          <cell r="E5">
            <v>0</v>
          </cell>
          <cell r="F5">
            <v>12</v>
          </cell>
          <cell r="G5">
            <v>1413.55</v>
          </cell>
          <cell r="H5">
            <v>0</v>
          </cell>
          <cell r="I5">
            <v>0</v>
          </cell>
          <cell r="J5">
            <v>47.7</v>
          </cell>
          <cell r="K5">
            <v>89108.02</v>
          </cell>
        </row>
        <row r="6">
          <cell r="C6">
            <v>4302.8999999999996</v>
          </cell>
          <cell r="D6">
            <v>1379.83</v>
          </cell>
          <cell r="E6">
            <v>0</v>
          </cell>
          <cell r="F6">
            <v>0</v>
          </cell>
          <cell r="G6">
            <v>1295.8499999999999</v>
          </cell>
          <cell r="H6">
            <v>0</v>
          </cell>
          <cell r="I6">
            <v>0</v>
          </cell>
          <cell r="J6">
            <v>0</v>
          </cell>
          <cell r="K6">
            <v>1627.22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4302.8999999999996</v>
          </cell>
          <cell r="D13">
            <v>1379.83</v>
          </cell>
          <cell r="E13">
            <v>0</v>
          </cell>
          <cell r="F13">
            <v>0</v>
          </cell>
          <cell r="G13">
            <v>1295.8499999999999</v>
          </cell>
          <cell r="H13">
            <v>0</v>
          </cell>
          <cell r="I13">
            <v>0</v>
          </cell>
          <cell r="J13">
            <v>0</v>
          </cell>
          <cell r="K13">
            <v>1627.22</v>
          </cell>
        </row>
        <row r="14">
          <cell r="C14">
            <v>3204.3</v>
          </cell>
          <cell r="D14">
            <v>1216.6500000000001</v>
          </cell>
          <cell r="E14">
            <v>0</v>
          </cell>
          <cell r="F14">
            <v>0</v>
          </cell>
          <cell r="G14">
            <v>564.66999999999996</v>
          </cell>
          <cell r="H14">
            <v>0</v>
          </cell>
          <cell r="I14">
            <v>0</v>
          </cell>
          <cell r="J14">
            <v>0</v>
          </cell>
          <cell r="K14">
            <v>1422.98</v>
          </cell>
        </row>
        <row r="15">
          <cell r="C15">
            <v>414.3</v>
          </cell>
          <cell r="D15">
            <v>0</v>
          </cell>
          <cell r="E15">
            <v>0</v>
          </cell>
          <cell r="F15">
            <v>0</v>
          </cell>
          <cell r="G15">
            <v>414.3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684.3</v>
          </cell>
          <cell r="D17">
            <v>163.18</v>
          </cell>
          <cell r="E17">
            <v>0</v>
          </cell>
          <cell r="F17">
            <v>0</v>
          </cell>
          <cell r="G17">
            <v>316.88</v>
          </cell>
          <cell r="H17">
            <v>0</v>
          </cell>
          <cell r="I17">
            <v>0</v>
          </cell>
          <cell r="J17">
            <v>0</v>
          </cell>
          <cell r="K17">
            <v>204.24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263.60000000000002</v>
          </cell>
          <cell r="D19">
            <v>72.5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191.1</v>
          </cell>
        </row>
        <row r="20">
          <cell r="C20">
            <v>40.299999999999997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40.299999999999997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150.80000000000001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150.80000000000001</v>
          </cell>
        </row>
        <row r="24">
          <cell r="C24">
            <v>72.5</v>
          </cell>
          <cell r="D24">
            <v>72.5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87531.8</v>
          </cell>
          <cell r="D25">
            <v>64.7</v>
          </cell>
          <cell r="E25">
            <v>0</v>
          </cell>
          <cell r="F25">
            <v>12</v>
          </cell>
          <cell r="G25">
            <v>117.7</v>
          </cell>
          <cell r="H25">
            <v>0</v>
          </cell>
          <cell r="I25">
            <v>0</v>
          </cell>
          <cell r="J25">
            <v>47.7</v>
          </cell>
          <cell r="K25">
            <v>87289.7</v>
          </cell>
        </row>
      </sheetData>
      <sheetData sheetId="2">
        <row r="5">
          <cell r="C5" t="str">
            <v xml:space="preserve"> </v>
          </cell>
        </row>
        <row r="6">
          <cell r="C6">
            <v>-72.5</v>
          </cell>
          <cell r="D6">
            <v>-72.5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-72.5</v>
          </cell>
          <cell r="D13">
            <v>-72.5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-72.5</v>
          </cell>
          <cell r="D15">
            <v>-72.5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72.5</v>
          </cell>
          <cell r="D19">
            <v>72.5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72.5</v>
          </cell>
          <cell r="D24">
            <v>72.5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0</v>
          </cell>
          <cell r="I7">
            <v>4.6720752379035169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153780</v>
          </cell>
          <cell r="D6">
            <v>0</v>
          </cell>
          <cell r="E6">
            <v>153780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6973</v>
          </cell>
          <cell r="D7">
            <v>295</v>
          </cell>
          <cell r="E7">
            <v>7268</v>
          </cell>
          <cell r="F7">
            <v>2359</v>
          </cell>
          <cell r="G7">
            <v>4909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6973</v>
          </cell>
          <cell r="D14">
            <v>295</v>
          </cell>
          <cell r="E14">
            <v>7268</v>
          </cell>
          <cell r="F14">
            <v>2359</v>
          </cell>
          <cell r="G14">
            <v>4909</v>
          </cell>
          <cell r="H14">
            <v>0</v>
          </cell>
          <cell r="I14">
            <v>0</v>
          </cell>
        </row>
        <row r="15">
          <cell r="C15">
            <v>263</v>
          </cell>
          <cell r="D15">
            <v>0</v>
          </cell>
          <cell r="E15">
            <v>263</v>
          </cell>
          <cell r="F15">
            <v>141</v>
          </cell>
          <cell r="G15">
            <v>122</v>
          </cell>
          <cell r="H15">
            <v>0</v>
          </cell>
          <cell r="I15">
            <v>0</v>
          </cell>
        </row>
        <row r="16">
          <cell r="C16">
            <v>6710</v>
          </cell>
          <cell r="D16">
            <v>295</v>
          </cell>
          <cell r="E16">
            <v>7005</v>
          </cell>
          <cell r="F16">
            <v>2218</v>
          </cell>
          <cell r="G16">
            <v>4787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2956</v>
          </cell>
          <cell r="D20">
            <v>-295</v>
          </cell>
          <cell r="E20">
            <v>2661</v>
          </cell>
          <cell r="F20">
            <v>886</v>
          </cell>
          <cell r="G20">
            <v>1775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2956</v>
          </cell>
          <cell r="D25">
            <v>-295</v>
          </cell>
          <cell r="E25">
            <v>2661</v>
          </cell>
          <cell r="F25">
            <v>886</v>
          </cell>
          <cell r="G25">
            <v>1775</v>
          </cell>
          <cell r="H25">
            <v>0</v>
          </cell>
          <cell r="I25">
            <v>0</v>
          </cell>
        </row>
        <row r="26">
          <cell r="C26">
            <v>143851</v>
          </cell>
          <cell r="D26">
            <v>0</v>
          </cell>
          <cell r="E26">
            <v>143851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153780</v>
          </cell>
          <cell r="D5">
            <v>0</v>
          </cell>
          <cell r="E5">
            <v>31074.799999999999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122705.2</v>
          </cell>
        </row>
        <row r="6">
          <cell r="C6">
            <v>7268</v>
          </cell>
          <cell r="D6">
            <v>0</v>
          </cell>
          <cell r="E6">
            <v>7268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7268</v>
          </cell>
          <cell r="D13">
            <v>0</v>
          </cell>
          <cell r="E13">
            <v>7268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263</v>
          </cell>
          <cell r="D14">
            <v>0</v>
          </cell>
          <cell r="E14">
            <v>263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7005</v>
          </cell>
          <cell r="D15">
            <v>0</v>
          </cell>
          <cell r="E15">
            <v>7005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2661</v>
          </cell>
          <cell r="D19">
            <v>0</v>
          </cell>
          <cell r="E19">
            <v>2661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2661</v>
          </cell>
          <cell r="D24">
            <v>0</v>
          </cell>
          <cell r="E24">
            <v>2661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143851</v>
          </cell>
          <cell r="D25">
            <v>0</v>
          </cell>
          <cell r="E25">
            <v>21145.8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122705.2</v>
          </cell>
        </row>
      </sheetData>
      <sheetData sheetId="2">
        <row r="5">
          <cell r="C5" t="str">
            <v xml:space="preserve"> </v>
          </cell>
        </row>
        <row r="6">
          <cell r="C6">
            <v>295</v>
          </cell>
          <cell r="D6">
            <v>295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295</v>
          </cell>
          <cell r="D13">
            <v>295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295</v>
          </cell>
          <cell r="D15">
            <v>295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-295</v>
          </cell>
          <cell r="D19">
            <v>-295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-295</v>
          </cell>
          <cell r="D24">
            <v>-295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458</v>
          </cell>
          <cell r="I7">
            <v>4.4284042138119393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85910</v>
          </cell>
          <cell r="D6">
            <v>0</v>
          </cell>
          <cell r="E6">
            <v>85910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8024.4</v>
          </cell>
          <cell r="D7">
            <v>36.299999999999997</v>
          </cell>
          <cell r="E7">
            <v>8060.7</v>
          </cell>
          <cell r="F7">
            <v>0</v>
          </cell>
          <cell r="G7">
            <v>6227.7</v>
          </cell>
          <cell r="H7">
            <v>1833</v>
          </cell>
          <cell r="I7">
            <v>0</v>
          </cell>
        </row>
        <row r="8">
          <cell r="C8">
            <v>5936.3</v>
          </cell>
          <cell r="D8">
            <v>0</v>
          </cell>
          <cell r="E8">
            <v>5936.3</v>
          </cell>
          <cell r="F8">
            <v>0</v>
          </cell>
          <cell r="G8">
            <v>5936.3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5936.3</v>
          </cell>
          <cell r="D13">
            <v>0</v>
          </cell>
          <cell r="E13">
            <v>5936.3</v>
          </cell>
          <cell r="F13">
            <v>0</v>
          </cell>
          <cell r="G13">
            <v>5936.3</v>
          </cell>
          <cell r="H13">
            <v>0</v>
          </cell>
          <cell r="I13">
            <v>0</v>
          </cell>
        </row>
        <row r="14">
          <cell r="C14">
            <v>2088.1</v>
          </cell>
          <cell r="D14">
            <v>36.299999999999997</v>
          </cell>
          <cell r="E14">
            <v>2124.4</v>
          </cell>
          <cell r="F14">
            <v>0</v>
          </cell>
          <cell r="G14">
            <v>291.39999999999998</v>
          </cell>
          <cell r="H14">
            <v>1833</v>
          </cell>
          <cell r="I14">
            <v>0</v>
          </cell>
        </row>
        <row r="15">
          <cell r="C15">
            <v>1929.4</v>
          </cell>
          <cell r="D15">
            <v>0</v>
          </cell>
          <cell r="E15">
            <v>1929.4</v>
          </cell>
          <cell r="F15">
            <v>0</v>
          </cell>
          <cell r="G15">
            <v>207.7</v>
          </cell>
          <cell r="H15">
            <v>1721.7</v>
          </cell>
          <cell r="I15">
            <v>0</v>
          </cell>
        </row>
        <row r="16">
          <cell r="C16">
            <v>158.69999999999999</v>
          </cell>
          <cell r="D16">
            <v>36.299999999999997</v>
          </cell>
          <cell r="E16">
            <v>195</v>
          </cell>
          <cell r="F16">
            <v>0</v>
          </cell>
          <cell r="G16">
            <v>83.7</v>
          </cell>
          <cell r="H16">
            <v>111.3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745.2</v>
          </cell>
          <cell r="D20">
            <v>-36.299999999999997</v>
          </cell>
          <cell r="E20">
            <v>708.9</v>
          </cell>
          <cell r="F20">
            <v>0</v>
          </cell>
          <cell r="G20">
            <v>51.9</v>
          </cell>
          <cell r="H20">
            <v>657</v>
          </cell>
          <cell r="I20">
            <v>0</v>
          </cell>
        </row>
        <row r="21">
          <cell r="C21">
            <v>745.2</v>
          </cell>
          <cell r="D21">
            <v>-36.299999999999997</v>
          </cell>
          <cell r="E21">
            <v>708.9</v>
          </cell>
          <cell r="F21">
            <v>0</v>
          </cell>
          <cell r="G21">
            <v>51.9</v>
          </cell>
          <cell r="H21">
            <v>657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77140.399999999994</v>
          </cell>
          <cell r="D26">
            <v>0</v>
          </cell>
          <cell r="E26">
            <v>77140.399999999994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85910</v>
          </cell>
          <cell r="D5">
            <v>0</v>
          </cell>
          <cell r="E5">
            <v>0</v>
          </cell>
          <cell r="F5">
            <v>0</v>
          </cell>
          <cell r="G5">
            <v>2086.8000000000002</v>
          </cell>
          <cell r="H5">
            <v>0</v>
          </cell>
          <cell r="I5">
            <v>0</v>
          </cell>
          <cell r="J5">
            <v>507.8</v>
          </cell>
          <cell r="K5">
            <v>83315.399999999994</v>
          </cell>
        </row>
        <row r="6">
          <cell r="C6">
            <v>8060.7</v>
          </cell>
          <cell r="D6">
            <v>0</v>
          </cell>
          <cell r="E6">
            <v>0</v>
          </cell>
          <cell r="F6">
            <v>0</v>
          </cell>
          <cell r="G6">
            <v>2086.8000000000002</v>
          </cell>
          <cell r="H6">
            <v>0</v>
          </cell>
          <cell r="I6">
            <v>0</v>
          </cell>
          <cell r="J6">
            <v>37.6</v>
          </cell>
          <cell r="K6">
            <v>5936.3</v>
          </cell>
        </row>
        <row r="7">
          <cell r="C7">
            <v>5936.3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5936.3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5936.3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5936.3</v>
          </cell>
        </row>
        <row r="13">
          <cell r="C13">
            <v>2124.4</v>
          </cell>
          <cell r="D13">
            <v>0</v>
          </cell>
          <cell r="E13">
            <v>0</v>
          </cell>
          <cell r="F13">
            <v>0</v>
          </cell>
          <cell r="G13">
            <v>2086.8000000000002</v>
          </cell>
          <cell r="H13">
            <v>0</v>
          </cell>
          <cell r="I13">
            <v>0</v>
          </cell>
          <cell r="J13">
            <v>37.6</v>
          </cell>
          <cell r="K13">
            <v>0</v>
          </cell>
        </row>
        <row r="14">
          <cell r="C14">
            <v>1929.4</v>
          </cell>
          <cell r="D14">
            <v>0</v>
          </cell>
          <cell r="E14">
            <v>0</v>
          </cell>
          <cell r="F14">
            <v>0</v>
          </cell>
          <cell r="G14">
            <v>1898.3</v>
          </cell>
          <cell r="H14">
            <v>0</v>
          </cell>
          <cell r="I14">
            <v>0</v>
          </cell>
          <cell r="J14">
            <v>31.1</v>
          </cell>
          <cell r="K14">
            <v>0</v>
          </cell>
        </row>
        <row r="15">
          <cell r="C15">
            <v>195</v>
          </cell>
          <cell r="D15">
            <v>0</v>
          </cell>
          <cell r="E15">
            <v>0</v>
          </cell>
          <cell r="F15">
            <v>0</v>
          </cell>
          <cell r="G15">
            <v>188.5</v>
          </cell>
          <cell r="H15">
            <v>0</v>
          </cell>
          <cell r="I15">
            <v>0</v>
          </cell>
          <cell r="J15">
            <v>6.5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708.9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470.2</v>
          </cell>
          <cell r="K19">
            <v>238.7</v>
          </cell>
        </row>
        <row r="20">
          <cell r="C20">
            <v>708.9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470.2</v>
          </cell>
          <cell r="K20">
            <v>238.7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77140.399999999994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77140.399999999994</v>
          </cell>
        </row>
      </sheetData>
      <sheetData sheetId="2">
        <row r="5">
          <cell r="C5" t="str">
            <v xml:space="preserve"> </v>
          </cell>
        </row>
        <row r="6">
          <cell r="C6">
            <v>36.299999999999997</v>
          </cell>
          <cell r="D6">
            <v>36.299999999999997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36.299999999999997</v>
          </cell>
          <cell r="D13">
            <v>36.299999999999997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36.299999999999997</v>
          </cell>
          <cell r="D15">
            <v>36.299999999999997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-36.299999999999997</v>
          </cell>
          <cell r="D19">
            <v>-36.299999999999997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-36.299999999999997</v>
          </cell>
          <cell r="D20">
            <v>-36.299999999999997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3">
        <row r="7">
          <cell r="F7">
            <v>195</v>
          </cell>
          <cell r="I7">
            <v>9.15563864001704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165005.29999999999</v>
          </cell>
          <cell r="D6">
            <v>0</v>
          </cell>
          <cell r="E6">
            <v>165005.29999999999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4181</v>
          </cell>
          <cell r="D7">
            <v>-1396.2</v>
          </cell>
          <cell r="E7">
            <v>2784.8</v>
          </cell>
          <cell r="F7">
            <v>1026</v>
          </cell>
          <cell r="G7">
            <v>1758.8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4181</v>
          </cell>
          <cell r="D14">
            <v>-1396.2</v>
          </cell>
          <cell r="E14">
            <v>2784.8</v>
          </cell>
          <cell r="F14">
            <v>1026</v>
          </cell>
          <cell r="G14">
            <v>1758.8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4181</v>
          </cell>
          <cell r="D19">
            <v>-1396.2</v>
          </cell>
          <cell r="E19">
            <v>2784.8</v>
          </cell>
          <cell r="F19">
            <v>1026</v>
          </cell>
          <cell r="G19">
            <v>1758.8</v>
          </cell>
          <cell r="H19">
            <v>0</v>
          </cell>
          <cell r="I19">
            <v>0</v>
          </cell>
        </row>
        <row r="20">
          <cell r="C20">
            <v>3748</v>
          </cell>
          <cell r="D20">
            <v>1788.5</v>
          </cell>
          <cell r="E20">
            <v>5536.5</v>
          </cell>
          <cell r="F20">
            <v>2074</v>
          </cell>
          <cell r="G20">
            <v>3462.5</v>
          </cell>
          <cell r="H20">
            <v>0</v>
          </cell>
          <cell r="I20">
            <v>0</v>
          </cell>
        </row>
        <row r="21">
          <cell r="C21">
            <v>3748</v>
          </cell>
          <cell r="D21">
            <v>1788.5</v>
          </cell>
          <cell r="E21">
            <v>5536.5</v>
          </cell>
          <cell r="F21">
            <v>2074</v>
          </cell>
          <cell r="G21">
            <v>3462.5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157076.29999999999</v>
          </cell>
          <cell r="D26">
            <v>-392.3</v>
          </cell>
          <cell r="E26">
            <v>156684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165005.29999999999</v>
          </cell>
          <cell r="D5">
            <v>0</v>
          </cell>
          <cell r="E5">
            <v>8321.2999999999993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156684</v>
          </cell>
        </row>
        <row r="6">
          <cell r="C6">
            <v>2784.8</v>
          </cell>
          <cell r="D6">
            <v>0</v>
          </cell>
          <cell r="E6">
            <v>2784.8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2784.8</v>
          </cell>
          <cell r="D13">
            <v>0</v>
          </cell>
          <cell r="E13">
            <v>2784.8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2784.8</v>
          </cell>
          <cell r="D18">
            <v>0</v>
          </cell>
          <cell r="E18">
            <v>2784.8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5536.5</v>
          </cell>
          <cell r="D19">
            <v>0</v>
          </cell>
          <cell r="E19">
            <v>5536.5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5536.5</v>
          </cell>
          <cell r="D20">
            <v>0</v>
          </cell>
          <cell r="E20">
            <v>5536.5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156684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156684</v>
          </cell>
        </row>
      </sheetData>
      <sheetData sheetId="2">
        <row r="5">
          <cell r="C5" t="str">
            <v xml:space="preserve"> </v>
          </cell>
        </row>
        <row r="6">
          <cell r="C6">
            <v>-1396.2</v>
          </cell>
          <cell r="D6">
            <v>285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-1681.2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-1396.2</v>
          </cell>
          <cell r="D13">
            <v>285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-1681.2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-1396.2</v>
          </cell>
          <cell r="D18">
            <v>285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-1681.2</v>
          </cell>
          <cell r="J18">
            <v>0</v>
          </cell>
          <cell r="K18">
            <v>0</v>
          </cell>
        </row>
        <row r="19">
          <cell r="C19">
            <v>1788.5</v>
          </cell>
          <cell r="D19">
            <v>-285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2073.5</v>
          </cell>
          <cell r="J19">
            <v>0</v>
          </cell>
          <cell r="K19">
            <v>0</v>
          </cell>
        </row>
        <row r="20">
          <cell r="C20">
            <v>1788.5</v>
          </cell>
          <cell r="D20">
            <v>-285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2073.5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-392.3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-392.3</v>
          </cell>
          <cell r="J25">
            <v>0</v>
          </cell>
          <cell r="K25">
            <v>0</v>
          </cell>
        </row>
      </sheetData>
      <sheetData sheetId="3">
        <row r="7">
          <cell r="F7">
            <v>0</v>
          </cell>
          <cell r="I7">
            <v>1.6877033646798014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139164.85</v>
          </cell>
          <cell r="D6">
            <v>0</v>
          </cell>
          <cell r="E6">
            <v>139164.85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27459.03</v>
          </cell>
          <cell r="D7">
            <v>-227.98</v>
          </cell>
          <cell r="E7">
            <v>27231.05</v>
          </cell>
          <cell r="F7">
            <v>16379.67</v>
          </cell>
          <cell r="G7">
            <v>9954.7999999999993</v>
          </cell>
          <cell r="H7">
            <v>875.59</v>
          </cell>
          <cell r="I7">
            <v>20.99</v>
          </cell>
        </row>
        <row r="8">
          <cell r="C8">
            <v>23783.14</v>
          </cell>
          <cell r="D8">
            <v>-100.72</v>
          </cell>
          <cell r="E8">
            <v>23682.42</v>
          </cell>
          <cell r="F8">
            <v>16310.57</v>
          </cell>
          <cell r="G8">
            <v>7316.26</v>
          </cell>
          <cell r="H8">
            <v>46</v>
          </cell>
          <cell r="I8">
            <v>9.59</v>
          </cell>
        </row>
        <row r="9">
          <cell r="C9">
            <v>11456</v>
          </cell>
          <cell r="D9">
            <v>-4.7</v>
          </cell>
          <cell r="E9">
            <v>11451.3</v>
          </cell>
          <cell r="F9">
            <v>11346.6</v>
          </cell>
          <cell r="G9">
            <v>104.7</v>
          </cell>
          <cell r="H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12327.14</v>
          </cell>
          <cell r="D13">
            <v>-96.02</v>
          </cell>
          <cell r="E13">
            <v>12231.12</v>
          </cell>
          <cell r="F13">
            <v>4963.97</v>
          </cell>
          <cell r="G13">
            <v>7211.56</v>
          </cell>
          <cell r="H13">
            <v>46</v>
          </cell>
          <cell r="I13">
            <v>9.59</v>
          </cell>
        </row>
        <row r="14">
          <cell r="C14">
            <v>3675.89</v>
          </cell>
          <cell r="D14">
            <v>-127.26</v>
          </cell>
          <cell r="E14">
            <v>3548.63</v>
          </cell>
          <cell r="F14">
            <v>69.099999999999994</v>
          </cell>
          <cell r="G14">
            <v>2638.54</v>
          </cell>
          <cell r="H14">
            <v>829.59</v>
          </cell>
          <cell r="I14">
            <v>11.4</v>
          </cell>
        </row>
        <row r="15">
          <cell r="C15">
            <v>2079.9</v>
          </cell>
          <cell r="D15">
            <v>-545.4</v>
          </cell>
          <cell r="E15">
            <v>1534.5</v>
          </cell>
          <cell r="F15">
            <v>32</v>
          </cell>
          <cell r="G15">
            <v>1320.3</v>
          </cell>
          <cell r="H15">
            <v>170.8</v>
          </cell>
          <cell r="I15">
            <v>11.4</v>
          </cell>
        </row>
        <row r="16">
          <cell r="C16">
            <v>1595.99</v>
          </cell>
          <cell r="D16">
            <v>418.14</v>
          </cell>
          <cell r="E16">
            <v>2014.13</v>
          </cell>
          <cell r="F16">
            <v>37.1</v>
          </cell>
          <cell r="G16">
            <v>1318.24</v>
          </cell>
          <cell r="H16">
            <v>658.79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2513.17</v>
          </cell>
          <cell r="D20">
            <v>27.22</v>
          </cell>
          <cell r="E20">
            <v>2540.39</v>
          </cell>
          <cell r="F20">
            <v>223.57</v>
          </cell>
          <cell r="G20">
            <v>1923.37</v>
          </cell>
          <cell r="H20">
            <v>392.95</v>
          </cell>
          <cell r="I20">
            <v>0.5</v>
          </cell>
        </row>
        <row r="21">
          <cell r="C21">
            <v>1733.97</v>
          </cell>
          <cell r="D21">
            <v>50.35</v>
          </cell>
          <cell r="E21">
            <v>1784.32</v>
          </cell>
          <cell r="F21">
            <v>223.57</v>
          </cell>
          <cell r="G21">
            <v>1292.5</v>
          </cell>
          <cell r="H21">
            <v>267.75</v>
          </cell>
          <cell r="I21">
            <v>0.5</v>
          </cell>
        </row>
        <row r="22">
          <cell r="C22">
            <v>75.3</v>
          </cell>
          <cell r="D22">
            <v>0</v>
          </cell>
          <cell r="E22">
            <v>75.3</v>
          </cell>
          <cell r="F22">
            <v>0</v>
          </cell>
          <cell r="G22">
            <v>75.3</v>
          </cell>
          <cell r="H22">
            <v>0</v>
          </cell>
          <cell r="I22">
            <v>0</v>
          </cell>
        </row>
        <row r="23">
          <cell r="C23">
            <v>15.3</v>
          </cell>
          <cell r="D23">
            <v>0</v>
          </cell>
          <cell r="E23">
            <v>15.3</v>
          </cell>
          <cell r="F23">
            <v>0</v>
          </cell>
          <cell r="G23">
            <v>0</v>
          </cell>
          <cell r="H23">
            <v>15.3</v>
          </cell>
          <cell r="I23">
            <v>0</v>
          </cell>
        </row>
        <row r="24">
          <cell r="C24">
            <v>8.1999999999999993</v>
          </cell>
          <cell r="D24">
            <v>2</v>
          </cell>
          <cell r="E24">
            <v>10.199999999999999</v>
          </cell>
          <cell r="F24">
            <v>0</v>
          </cell>
          <cell r="G24">
            <v>2.4</v>
          </cell>
          <cell r="H24">
            <v>7.8</v>
          </cell>
          <cell r="I24">
            <v>0</v>
          </cell>
        </row>
        <row r="25">
          <cell r="C25">
            <v>680.4</v>
          </cell>
          <cell r="D25">
            <v>-25.13</v>
          </cell>
          <cell r="E25">
            <v>655.27</v>
          </cell>
          <cell r="F25">
            <v>0</v>
          </cell>
          <cell r="G25">
            <v>553.16999999999996</v>
          </cell>
          <cell r="H25">
            <v>102.1</v>
          </cell>
          <cell r="I25">
            <v>0</v>
          </cell>
        </row>
        <row r="26">
          <cell r="C26">
            <v>109192.65</v>
          </cell>
          <cell r="D26">
            <v>200.76</v>
          </cell>
          <cell r="E26">
            <v>109393.41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139164.85</v>
          </cell>
          <cell r="D5">
            <v>1730.72</v>
          </cell>
          <cell r="E5">
            <v>26217.54</v>
          </cell>
          <cell r="F5">
            <v>240.2</v>
          </cell>
          <cell r="G5">
            <v>554.99</v>
          </cell>
          <cell r="H5">
            <v>0</v>
          </cell>
          <cell r="I5">
            <v>554.29999999999995</v>
          </cell>
          <cell r="J5">
            <v>1103.8</v>
          </cell>
          <cell r="K5">
            <v>108763.3</v>
          </cell>
        </row>
        <row r="6">
          <cell r="C6">
            <v>27231.05</v>
          </cell>
          <cell r="D6">
            <v>952.2</v>
          </cell>
          <cell r="E6">
            <v>24822.37</v>
          </cell>
          <cell r="F6">
            <v>125.4</v>
          </cell>
          <cell r="G6">
            <v>514.19000000000005</v>
          </cell>
          <cell r="H6">
            <v>0</v>
          </cell>
          <cell r="I6">
            <v>313.33999999999997</v>
          </cell>
          <cell r="J6">
            <v>189.4</v>
          </cell>
          <cell r="K6">
            <v>314.14999999999998</v>
          </cell>
        </row>
        <row r="7">
          <cell r="C7">
            <v>23682.42</v>
          </cell>
          <cell r="D7">
            <v>655.1</v>
          </cell>
          <cell r="E7">
            <v>22745.77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</v>
          </cell>
          <cell r="K7">
            <v>199.55</v>
          </cell>
        </row>
        <row r="8">
          <cell r="C8">
            <v>11451.3</v>
          </cell>
          <cell r="D8">
            <v>0</v>
          </cell>
          <cell r="E8">
            <v>11451.3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12231.12</v>
          </cell>
          <cell r="D12">
            <v>655.1</v>
          </cell>
          <cell r="E12">
            <v>11294.47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82</v>
          </cell>
          <cell r="K12">
            <v>199.55</v>
          </cell>
        </row>
        <row r="13">
          <cell r="C13">
            <v>3548.63</v>
          </cell>
          <cell r="D13">
            <v>297.10000000000002</v>
          </cell>
          <cell r="E13">
            <v>2076.6</v>
          </cell>
          <cell r="F13">
            <v>125.4</v>
          </cell>
          <cell r="G13">
            <v>514.19000000000005</v>
          </cell>
          <cell r="H13">
            <v>0</v>
          </cell>
          <cell r="I13">
            <v>313.33999999999997</v>
          </cell>
          <cell r="J13">
            <v>107.4</v>
          </cell>
          <cell r="K13">
            <v>114.6</v>
          </cell>
        </row>
        <row r="14">
          <cell r="C14">
            <v>1534.5</v>
          </cell>
          <cell r="D14">
            <v>185.6</v>
          </cell>
          <cell r="E14">
            <v>1199.8</v>
          </cell>
          <cell r="F14">
            <v>125.4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23.7</v>
          </cell>
        </row>
        <row r="15">
          <cell r="C15">
            <v>2014.13</v>
          </cell>
          <cell r="D15">
            <v>111.5</v>
          </cell>
          <cell r="E15">
            <v>876.8</v>
          </cell>
          <cell r="F15">
            <v>0</v>
          </cell>
          <cell r="G15">
            <v>514.19000000000005</v>
          </cell>
          <cell r="H15">
            <v>0</v>
          </cell>
          <cell r="I15">
            <v>313.33999999999997</v>
          </cell>
          <cell r="J15">
            <v>107.4</v>
          </cell>
          <cell r="K15">
            <v>90.9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2540.39</v>
          </cell>
          <cell r="D19">
            <v>634</v>
          </cell>
          <cell r="E19">
            <v>1346.07</v>
          </cell>
          <cell r="F19">
            <v>13.5</v>
          </cell>
          <cell r="G19">
            <v>11.7</v>
          </cell>
          <cell r="H19">
            <v>0</v>
          </cell>
          <cell r="I19">
            <v>239.7</v>
          </cell>
          <cell r="J19">
            <v>97</v>
          </cell>
          <cell r="K19">
            <v>198.42</v>
          </cell>
        </row>
        <row r="20">
          <cell r="C20">
            <v>1784.32</v>
          </cell>
          <cell r="D20">
            <v>216.7</v>
          </cell>
          <cell r="E20">
            <v>1167.77</v>
          </cell>
          <cell r="F20">
            <v>10.1</v>
          </cell>
          <cell r="G20">
            <v>11.7</v>
          </cell>
          <cell r="H20">
            <v>0</v>
          </cell>
          <cell r="I20">
            <v>239.7</v>
          </cell>
          <cell r="J20">
            <v>91.6</v>
          </cell>
          <cell r="K20">
            <v>46.75</v>
          </cell>
        </row>
        <row r="21">
          <cell r="C21">
            <v>75.3</v>
          </cell>
          <cell r="D21">
            <v>0</v>
          </cell>
          <cell r="E21">
            <v>75.3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15.3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15.3</v>
          </cell>
        </row>
        <row r="23">
          <cell r="C23">
            <v>10.199999999999999</v>
          </cell>
          <cell r="D23">
            <v>0</v>
          </cell>
          <cell r="E23">
            <v>0.4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9.8000000000000007</v>
          </cell>
        </row>
        <row r="24">
          <cell r="C24">
            <v>655.27</v>
          </cell>
          <cell r="D24">
            <v>417.3</v>
          </cell>
          <cell r="E24">
            <v>102.6</v>
          </cell>
          <cell r="F24">
            <v>3.4</v>
          </cell>
          <cell r="G24">
            <v>0</v>
          </cell>
          <cell r="H24">
            <v>0</v>
          </cell>
          <cell r="I24">
            <v>0</v>
          </cell>
          <cell r="J24">
            <v>5.4</v>
          </cell>
          <cell r="K24">
            <v>126.57</v>
          </cell>
        </row>
        <row r="25">
          <cell r="C25">
            <v>109393.41</v>
          </cell>
          <cell r="D25">
            <v>144.52000000000001</v>
          </cell>
          <cell r="E25">
            <v>49.1</v>
          </cell>
          <cell r="F25">
            <v>101.3</v>
          </cell>
          <cell r="G25">
            <v>29.1</v>
          </cell>
          <cell r="H25">
            <v>0</v>
          </cell>
          <cell r="I25">
            <v>1.26</v>
          </cell>
          <cell r="J25">
            <v>817.4</v>
          </cell>
          <cell r="K25">
            <v>108250.73</v>
          </cell>
        </row>
      </sheetData>
      <sheetData sheetId="2">
        <row r="5">
          <cell r="C5" t="str">
            <v xml:space="preserve"> </v>
          </cell>
        </row>
        <row r="6">
          <cell r="C6">
            <v>-227.98</v>
          </cell>
          <cell r="D6">
            <v>152.5</v>
          </cell>
          <cell r="E6">
            <v>-188.6</v>
          </cell>
          <cell r="F6">
            <v>0</v>
          </cell>
          <cell r="G6">
            <v>0</v>
          </cell>
          <cell r="H6">
            <v>0</v>
          </cell>
          <cell r="I6">
            <v>-171.32</v>
          </cell>
          <cell r="J6">
            <v>20.3</v>
          </cell>
          <cell r="K6">
            <v>-40.86</v>
          </cell>
        </row>
        <row r="7">
          <cell r="C7">
            <v>-100.72</v>
          </cell>
          <cell r="D7">
            <v>0</v>
          </cell>
          <cell r="E7">
            <v>-2.2999999999999998</v>
          </cell>
          <cell r="F7">
            <v>0</v>
          </cell>
          <cell r="G7">
            <v>0</v>
          </cell>
          <cell r="H7">
            <v>0</v>
          </cell>
          <cell r="I7">
            <v>-98.82</v>
          </cell>
          <cell r="J7">
            <v>20.3</v>
          </cell>
          <cell r="K7">
            <v>-19.899999999999999</v>
          </cell>
        </row>
        <row r="8">
          <cell r="C8">
            <v>-4.7</v>
          </cell>
          <cell r="D8">
            <v>0</v>
          </cell>
          <cell r="E8">
            <v>-2.2999999999999998</v>
          </cell>
          <cell r="F8">
            <v>0</v>
          </cell>
          <cell r="G8">
            <v>0</v>
          </cell>
          <cell r="H8">
            <v>0</v>
          </cell>
          <cell r="I8">
            <v>-2.4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-96.02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-96.42</v>
          </cell>
          <cell r="J12">
            <v>20.3</v>
          </cell>
          <cell r="K12">
            <v>-19.899999999999999</v>
          </cell>
        </row>
        <row r="13">
          <cell r="C13">
            <v>-127.26</v>
          </cell>
          <cell r="D13">
            <v>152.5</v>
          </cell>
          <cell r="E13">
            <v>-186.3</v>
          </cell>
          <cell r="F13">
            <v>0</v>
          </cell>
          <cell r="G13">
            <v>0</v>
          </cell>
          <cell r="H13">
            <v>0</v>
          </cell>
          <cell r="I13">
            <v>-72.5</v>
          </cell>
          <cell r="J13">
            <v>0</v>
          </cell>
          <cell r="K13">
            <v>-20.96</v>
          </cell>
        </row>
        <row r="14">
          <cell r="C14">
            <v>-545.4</v>
          </cell>
          <cell r="D14">
            <v>-259.2</v>
          </cell>
          <cell r="E14">
            <v>-184.1</v>
          </cell>
          <cell r="F14">
            <v>0</v>
          </cell>
          <cell r="G14">
            <v>0</v>
          </cell>
          <cell r="H14">
            <v>0</v>
          </cell>
          <cell r="I14">
            <v>-85.5</v>
          </cell>
          <cell r="J14">
            <v>0</v>
          </cell>
          <cell r="K14">
            <v>-16.600000000000001</v>
          </cell>
        </row>
        <row r="15">
          <cell r="C15">
            <v>418.14</v>
          </cell>
          <cell r="D15">
            <v>411.7</v>
          </cell>
          <cell r="E15">
            <v>-2.2000000000000002</v>
          </cell>
          <cell r="F15">
            <v>0</v>
          </cell>
          <cell r="G15">
            <v>0</v>
          </cell>
          <cell r="H15">
            <v>0</v>
          </cell>
          <cell r="I15">
            <v>13</v>
          </cell>
          <cell r="J15">
            <v>0</v>
          </cell>
          <cell r="K15">
            <v>-4.3600000000000003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27.22</v>
          </cell>
          <cell r="D19">
            <v>-84.1</v>
          </cell>
          <cell r="E19">
            <v>188.6</v>
          </cell>
          <cell r="F19">
            <v>0</v>
          </cell>
          <cell r="G19">
            <v>0</v>
          </cell>
          <cell r="H19">
            <v>0</v>
          </cell>
          <cell r="I19">
            <v>-98.68</v>
          </cell>
          <cell r="J19">
            <v>0</v>
          </cell>
          <cell r="K19">
            <v>21.4</v>
          </cell>
        </row>
        <row r="20">
          <cell r="C20">
            <v>50.35</v>
          </cell>
          <cell r="D20">
            <v>-81.599999999999994</v>
          </cell>
          <cell r="E20">
            <v>188.6</v>
          </cell>
          <cell r="F20">
            <v>0</v>
          </cell>
          <cell r="G20">
            <v>0</v>
          </cell>
          <cell r="H20">
            <v>0</v>
          </cell>
          <cell r="I20">
            <v>-82.55</v>
          </cell>
          <cell r="J20">
            <v>0</v>
          </cell>
          <cell r="K20">
            <v>25.9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</v>
          </cell>
        </row>
        <row r="24">
          <cell r="C24">
            <v>-25.13</v>
          </cell>
          <cell r="D24">
            <v>-2.5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-16.13</v>
          </cell>
          <cell r="J24">
            <v>0</v>
          </cell>
          <cell r="K24">
            <v>-6.5</v>
          </cell>
        </row>
        <row r="25">
          <cell r="C25">
            <v>200.76</v>
          </cell>
          <cell r="D25">
            <v>-68.400000000000006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270</v>
          </cell>
          <cell r="J25">
            <v>-20.3</v>
          </cell>
          <cell r="K25">
            <v>19.46</v>
          </cell>
        </row>
      </sheetData>
      <sheetData sheetId="3">
        <row r="7">
          <cell r="F7">
            <v>1127.1300000000001</v>
          </cell>
          <cell r="I7">
            <v>18.757552643501572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8">
          <cell r="C8">
            <v>1113629.8799999999</v>
          </cell>
          <cell r="D8">
            <v>0</v>
          </cell>
          <cell r="E8">
            <v>1113629.8799999999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502465.83</v>
          </cell>
          <cell r="D9">
            <v>9319.3700000000008</v>
          </cell>
          <cell r="E9">
            <v>511785.2</v>
          </cell>
          <cell r="F9">
            <v>76457.95</v>
          </cell>
          <cell r="G9">
            <v>158470.22</v>
          </cell>
          <cell r="H9">
            <v>276174.34000000003</v>
          </cell>
          <cell r="I9">
            <v>682.69</v>
          </cell>
        </row>
        <row r="10">
          <cell r="C10">
            <v>386369.71</v>
          </cell>
          <cell r="D10">
            <v>-124.34</v>
          </cell>
          <cell r="E10">
            <v>386245.37</v>
          </cell>
          <cell r="F10">
            <v>75080.83</v>
          </cell>
          <cell r="G10">
            <v>137297.28</v>
          </cell>
          <cell r="H10">
            <v>173661.65</v>
          </cell>
          <cell r="I10">
            <v>205.61</v>
          </cell>
        </row>
        <row r="11">
          <cell r="C11">
            <v>201655.16</v>
          </cell>
          <cell r="D11">
            <v>-947.75</v>
          </cell>
          <cell r="E11">
            <v>200707.41</v>
          </cell>
          <cell r="F11">
            <v>40691.620000000003</v>
          </cell>
          <cell r="G11">
            <v>68642.320000000007</v>
          </cell>
          <cell r="H11">
            <v>91233.88</v>
          </cell>
          <cell r="I11">
            <v>139.59</v>
          </cell>
        </row>
        <row r="12">
          <cell r="C12">
            <v>97572.67</v>
          </cell>
          <cell r="D12">
            <v>-5607.29</v>
          </cell>
          <cell r="E12">
            <v>91965.38</v>
          </cell>
          <cell r="F12">
            <v>9307.2999999999993</v>
          </cell>
          <cell r="G12">
            <v>31846.080000000002</v>
          </cell>
          <cell r="H12">
            <v>50812</v>
          </cell>
          <cell r="I12">
            <v>0</v>
          </cell>
        </row>
        <row r="13">
          <cell r="C13">
            <v>46658.75</v>
          </cell>
          <cell r="D13">
            <v>3275.21</v>
          </cell>
          <cell r="E13">
            <v>49933.96</v>
          </cell>
          <cell r="F13">
            <v>10601.48</v>
          </cell>
          <cell r="G13">
            <v>17954.080000000002</v>
          </cell>
          <cell r="H13">
            <v>21378.400000000001</v>
          </cell>
          <cell r="I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40483.129999999997</v>
          </cell>
          <cell r="D15">
            <v>3155.49</v>
          </cell>
          <cell r="E15">
            <v>43638.62</v>
          </cell>
          <cell r="F15">
            <v>14480.43</v>
          </cell>
          <cell r="G15">
            <v>18854.8</v>
          </cell>
          <cell r="H15">
            <v>10237.370000000001</v>
          </cell>
          <cell r="I15">
            <v>66.02</v>
          </cell>
        </row>
        <row r="16">
          <cell r="C16">
            <v>116096.12</v>
          </cell>
          <cell r="D16">
            <v>9443.7099999999991</v>
          </cell>
          <cell r="E16">
            <v>125539.83</v>
          </cell>
          <cell r="F16">
            <v>1377.12</v>
          </cell>
          <cell r="G16">
            <v>21172.94</v>
          </cell>
          <cell r="H16">
            <v>102512.69</v>
          </cell>
          <cell r="I16">
            <v>477.08</v>
          </cell>
        </row>
        <row r="17">
          <cell r="C17">
            <v>41522.699999999997</v>
          </cell>
          <cell r="D17">
            <v>-2106.0500000000002</v>
          </cell>
          <cell r="E17">
            <v>39416.65</v>
          </cell>
          <cell r="F17">
            <v>647.4</v>
          </cell>
          <cell r="G17">
            <v>12080.6</v>
          </cell>
          <cell r="H17">
            <v>26522.21</v>
          </cell>
          <cell r="I17">
            <v>166.44</v>
          </cell>
        </row>
        <row r="18">
          <cell r="C18">
            <v>11083.41</v>
          </cell>
          <cell r="D18">
            <v>8978.0300000000007</v>
          </cell>
          <cell r="E18">
            <v>20061.439999999999</v>
          </cell>
          <cell r="F18">
            <v>558.82000000000005</v>
          </cell>
          <cell r="G18">
            <v>4586.9399999999996</v>
          </cell>
          <cell r="H18">
            <v>14741.89</v>
          </cell>
          <cell r="I18">
            <v>173.79</v>
          </cell>
        </row>
        <row r="19">
          <cell r="C19">
            <v>63145.56</v>
          </cell>
          <cell r="D19">
            <v>2571.5500000000002</v>
          </cell>
          <cell r="E19">
            <v>65717.11</v>
          </cell>
          <cell r="F19">
            <v>170.9</v>
          </cell>
          <cell r="G19">
            <v>4473.9399999999996</v>
          </cell>
          <cell r="H19">
            <v>60978.02</v>
          </cell>
          <cell r="I19">
            <v>94.25</v>
          </cell>
        </row>
        <row r="20">
          <cell r="C20">
            <v>344.45</v>
          </cell>
          <cell r="D20">
            <v>0.18</v>
          </cell>
          <cell r="E20">
            <v>344.63</v>
          </cell>
          <cell r="F20">
            <v>0</v>
          </cell>
          <cell r="G20">
            <v>31.46</v>
          </cell>
          <cell r="H20">
            <v>270.57</v>
          </cell>
          <cell r="I20">
            <v>42.6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124175.72</v>
          </cell>
          <cell r="D22">
            <v>-6860.92</v>
          </cell>
          <cell r="E22">
            <v>117314.8</v>
          </cell>
          <cell r="F22">
            <v>5046.82</v>
          </cell>
          <cell r="G22">
            <v>33473.760000000002</v>
          </cell>
          <cell r="H22">
            <v>77920.820000000007</v>
          </cell>
          <cell r="I22">
            <v>873.4</v>
          </cell>
        </row>
        <row r="23">
          <cell r="C23">
            <v>54203.519999999997</v>
          </cell>
          <cell r="D23">
            <v>-3439.85</v>
          </cell>
          <cell r="E23">
            <v>50763.67</v>
          </cell>
          <cell r="F23">
            <v>1557.97</v>
          </cell>
          <cell r="G23">
            <v>13752.99</v>
          </cell>
          <cell r="H23">
            <v>35193.269999999997</v>
          </cell>
          <cell r="I23">
            <v>259.44</v>
          </cell>
        </row>
        <row r="24">
          <cell r="C24">
            <v>33924.35</v>
          </cell>
          <cell r="D24">
            <v>-2240.46</v>
          </cell>
          <cell r="E24">
            <v>31683.89</v>
          </cell>
          <cell r="F24">
            <v>1647.86</v>
          </cell>
          <cell r="G24">
            <v>7430.18</v>
          </cell>
          <cell r="H24">
            <v>22468.46</v>
          </cell>
          <cell r="I24">
            <v>137.38999999999999</v>
          </cell>
        </row>
        <row r="25">
          <cell r="C25">
            <v>27933.83</v>
          </cell>
          <cell r="D25">
            <v>-388.59</v>
          </cell>
          <cell r="E25">
            <v>27545.24</v>
          </cell>
          <cell r="F25">
            <v>1638.16</v>
          </cell>
          <cell r="G25">
            <v>8177.23</v>
          </cell>
          <cell r="H25">
            <v>17729.849999999999</v>
          </cell>
          <cell r="I25">
            <v>0</v>
          </cell>
        </row>
        <row r="26">
          <cell r="C26">
            <v>6451.1</v>
          </cell>
          <cell r="D26">
            <v>-828.5</v>
          </cell>
          <cell r="E26">
            <v>5622.6</v>
          </cell>
          <cell r="F26">
            <v>202.83</v>
          </cell>
          <cell r="G26">
            <v>2428.61</v>
          </cell>
          <cell r="H26">
            <v>2514.59</v>
          </cell>
          <cell r="I26">
            <v>476.57</v>
          </cell>
        </row>
        <row r="27">
          <cell r="C27">
            <v>1662.92</v>
          </cell>
          <cell r="D27">
            <v>36.479999999999997</v>
          </cell>
          <cell r="E27">
            <v>1699.4</v>
          </cell>
          <cell r="F27">
            <v>0</v>
          </cell>
          <cell r="G27">
            <v>1684.75</v>
          </cell>
          <cell r="H27">
            <v>14.65</v>
          </cell>
          <cell r="I27">
            <v>0</v>
          </cell>
        </row>
        <row r="28">
          <cell r="C28">
            <v>486988.33</v>
          </cell>
          <cell r="D28">
            <v>-2458.4499999999998</v>
          </cell>
          <cell r="E28">
            <v>484529.88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  <sheetData sheetId="1">
        <row r="5">
          <cell r="C5">
            <v>1113629.8799999999</v>
          </cell>
          <cell r="D5">
            <v>30581.86</v>
          </cell>
          <cell r="E5">
            <v>172281.85</v>
          </cell>
          <cell r="F5">
            <v>75.41</v>
          </cell>
          <cell r="G5">
            <v>491009.01</v>
          </cell>
          <cell r="H5">
            <v>0</v>
          </cell>
          <cell r="I5">
            <v>0</v>
          </cell>
          <cell r="J5">
            <v>40103.629999999997</v>
          </cell>
          <cell r="K5">
            <v>379578.12</v>
          </cell>
        </row>
        <row r="6">
          <cell r="C6">
            <v>511785.2</v>
          </cell>
          <cell r="D6">
            <v>8520.56</v>
          </cell>
          <cell r="E6">
            <v>149522.82</v>
          </cell>
          <cell r="F6">
            <v>0</v>
          </cell>
          <cell r="G6">
            <v>260333.53</v>
          </cell>
          <cell r="H6">
            <v>0</v>
          </cell>
          <cell r="I6">
            <v>0</v>
          </cell>
          <cell r="J6">
            <v>32337.47</v>
          </cell>
          <cell r="K6">
            <v>61070.82</v>
          </cell>
        </row>
        <row r="7">
          <cell r="C7">
            <v>386245.37</v>
          </cell>
          <cell r="D7">
            <v>3395.59</v>
          </cell>
          <cell r="E7">
            <v>133543.04999999999</v>
          </cell>
          <cell r="F7">
            <v>0</v>
          </cell>
          <cell r="G7">
            <v>157526.19</v>
          </cell>
          <cell r="H7">
            <v>0</v>
          </cell>
          <cell r="I7">
            <v>0</v>
          </cell>
          <cell r="J7">
            <v>31858.94</v>
          </cell>
          <cell r="K7">
            <v>59921.599999999999</v>
          </cell>
        </row>
        <row r="8">
          <cell r="C8">
            <v>200707.41</v>
          </cell>
          <cell r="D8">
            <v>2470.23</v>
          </cell>
          <cell r="E8">
            <v>75387.92</v>
          </cell>
          <cell r="F8">
            <v>0</v>
          </cell>
          <cell r="G8">
            <v>78895.289999999994</v>
          </cell>
          <cell r="H8">
            <v>0</v>
          </cell>
          <cell r="I8">
            <v>0</v>
          </cell>
          <cell r="J8">
            <v>17160.86</v>
          </cell>
          <cell r="K8">
            <v>26793.11</v>
          </cell>
        </row>
        <row r="9">
          <cell r="C9">
            <v>91965.38</v>
          </cell>
          <cell r="D9">
            <v>801.07</v>
          </cell>
          <cell r="E9">
            <v>24298.9</v>
          </cell>
          <cell r="F9">
            <v>0</v>
          </cell>
          <cell r="G9">
            <v>46629.63</v>
          </cell>
          <cell r="H9">
            <v>0</v>
          </cell>
          <cell r="I9">
            <v>0</v>
          </cell>
          <cell r="J9">
            <v>8530.65</v>
          </cell>
          <cell r="K9">
            <v>11705.13</v>
          </cell>
        </row>
        <row r="10">
          <cell r="C10">
            <v>49933.96</v>
          </cell>
          <cell r="D10">
            <v>40.299999999999997</v>
          </cell>
          <cell r="E10">
            <v>17284.54</v>
          </cell>
          <cell r="F10">
            <v>0</v>
          </cell>
          <cell r="G10">
            <v>19756.84</v>
          </cell>
          <cell r="H10">
            <v>0</v>
          </cell>
          <cell r="I10">
            <v>0</v>
          </cell>
          <cell r="J10">
            <v>6042.99</v>
          </cell>
          <cell r="K10">
            <v>6809.29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43638.62</v>
          </cell>
          <cell r="D12">
            <v>83.99</v>
          </cell>
          <cell r="E12">
            <v>16571.689999999999</v>
          </cell>
          <cell r="F12">
            <v>0</v>
          </cell>
          <cell r="G12">
            <v>12244.43</v>
          </cell>
          <cell r="H12">
            <v>0</v>
          </cell>
          <cell r="I12">
            <v>0</v>
          </cell>
          <cell r="J12">
            <v>124.44</v>
          </cell>
          <cell r="K12">
            <v>14614.07</v>
          </cell>
        </row>
        <row r="13">
          <cell r="C13">
            <v>125539.83</v>
          </cell>
          <cell r="D13">
            <v>5124.97</v>
          </cell>
          <cell r="E13">
            <v>15979.77</v>
          </cell>
          <cell r="F13">
            <v>0</v>
          </cell>
          <cell r="G13">
            <v>102807.34</v>
          </cell>
          <cell r="H13">
            <v>0</v>
          </cell>
          <cell r="I13">
            <v>0</v>
          </cell>
          <cell r="J13">
            <v>478.53</v>
          </cell>
          <cell r="K13">
            <v>1149.22</v>
          </cell>
        </row>
        <row r="14">
          <cell r="C14">
            <v>39416.65</v>
          </cell>
          <cell r="D14">
            <v>1806.31</v>
          </cell>
          <cell r="E14">
            <v>10624.16</v>
          </cell>
          <cell r="F14">
            <v>0</v>
          </cell>
          <cell r="G14">
            <v>26074.74</v>
          </cell>
          <cell r="H14">
            <v>0</v>
          </cell>
          <cell r="I14">
            <v>0</v>
          </cell>
          <cell r="J14">
            <v>346.22</v>
          </cell>
          <cell r="K14">
            <v>565.22</v>
          </cell>
        </row>
        <row r="15">
          <cell r="C15">
            <v>20061.439999999999</v>
          </cell>
          <cell r="D15">
            <v>416.18</v>
          </cell>
          <cell r="E15">
            <v>3577.25</v>
          </cell>
          <cell r="F15">
            <v>0</v>
          </cell>
          <cell r="G15">
            <v>15726.91</v>
          </cell>
          <cell r="H15">
            <v>0</v>
          </cell>
          <cell r="I15">
            <v>0</v>
          </cell>
          <cell r="J15">
            <v>66.260000000000005</v>
          </cell>
          <cell r="K15">
            <v>274.83999999999997</v>
          </cell>
        </row>
        <row r="16">
          <cell r="C16">
            <v>65717.11</v>
          </cell>
          <cell r="D16">
            <v>2902.48</v>
          </cell>
          <cell r="E16">
            <v>1769.07</v>
          </cell>
          <cell r="F16">
            <v>0</v>
          </cell>
          <cell r="G16">
            <v>60670.35</v>
          </cell>
          <cell r="H16">
            <v>0</v>
          </cell>
          <cell r="I16">
            <v>0</v>
          </cell>
          <cell r="J16">
            <v>66.05</v>
          </cell>
          <cell r="K16">
            <v>309.16000000000003</v>
          </cell>
        </row>
        <row r="17">
          <cell r="C17">
            <v>344.63</v>
          </cell>
          <cell r="D17">
            <v>0</v>
          </cell>
          <cell r="E17">
            <v>9.2899999999999991</v>
          </cell>
          <cell r="F17">
            <v>0</v>
          </cell>
          <cell r="G17">
            <v>335.34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117314.8</v>
          </cell>
          <cell r="D19">
            <v>2939.33</v>
          </cell>
          <cell r="E19">
            <v>14899.43</v>
          </cell>
          <cell r="F19">
            <v>0</v>
          </cell>
          <cell r="G19">
            <v>81362.86</v>
          </cell>
          <cell r="H19">
            <v>0</v>
          </cell>
          <cell r="I19">
            <v>0</v>
          </cell>
          <cell r="J19">
            <v>5601.1</v>
          </cell>
          <cell r="K19">
            <v>12512.08</v>
          </cell>
        </row>
        <row r="20">
          <cell r="C20">
            <v>50763.67</v>
          </cell>
          <cell r="D20">
            <v>1761.79</v>
          </cell>
          <cell r="E20">
            <v>5964.08</v>
          </cell>
          <cell r="F20">
            <v>0</v>
          </cell>
          <cell r="G20">
            <v>36446.99</v>
          </cell>
          <cell r="H20">
            <v>0</v>
          </cell>
          <cell r="I20">
            <v>0</v>
          </cell>
          <cell r="J20">
            <v>2102.94</v>
          </cell>
          <cell r="K20">
            <v>4487.87</v>
          </cell>
        </row>
        <row r="21">
          <cell r="C21">
            <v>31683.89</v>
          </cell>
          <cell r="D21">
            <v>464.28</v>
          </cell>
          <cell r="E21">
            <v>3946.4</v>
          </cell>
          <cell r="F21">
            <v>0</v>
          </cell>
          <cell r="G21">
            <v>23011.61</v>
          </cell>
          <cell r="H21">
            <v>0</v>
          </cell>
          <cell r="I21">
            <v>0</v>
          </cell>
          <cell r="J21">
            <v>1835.2</v>
          </cell>
          <cell r="K21">
            <v>2426.4</v>
          </cell>
        </row>
        <row r="22">
          <cell r="C22">
            <v>27545.24</v>
          </cell>
          <cell r="D22">
            <v>545.49</v>
          </cell>
          <cell r="E22">
            <v>4536.0600000000004</v>
          </cell>
          <cell r="F22">
            <v>0</v>
          </cell>
          <cell r="G22">
            <v>18540.84</v>
          </cell>
          <cell r="H22">
            <v>0</v>
          </cell>
          <cell r="I22">
            <v>0</v>
          </cell>
          <cell r="J22">
            <v>1411.82</v>
          </cell>
          <cell r="K22">
            <v>2511.0300000000002</v>
          </cell>
        </row>
        <row r="23">
          <cell r="C23">
            <v>5622.6</v>
          </cell>
          <cell r="D23">
            <v>167.77</v>
          </cell>
          <cell r="E23">
            <v>452.89</v>
          </cell>
          <cell r="F23">
            <v>0</v>
          </cell>
          <cell r="G23">
            <v>2349.5</v>
          </cell>
          <cell r="H23">
            <v>0</v>
          </cell>
          <cell r="I23">
            <v>0</v>
          </cell>
          <cell r="J23">
            <v>251.14</v>
          </cell>
          <cell r="K23">
            <v>2401.3000000000002</v>
          </cell>
        </row>
        <row r="24">
          <cell r="C24">
            <v>1699.4</v>
          </cell>
          <cell r="D24">
            <v>0</v>
          </cell>
          <cell r="E24">
            <v>0</v>
          </cell>
          <cell r="F24">
            <v>0</v>
          </cell>
          <cell r="G24">
            <v>1013.92</v>
          </cell>
          <cell r="H24">
            <v>0</v>
          </cell>
          <cell r="I24">
            <v>0</v>
          </cell>
          <cell r="J24">
            <v>0</v>
          </cell>
          <cell r="K24">
            <v>685.48</v>
          </cell>
        </row>
        <row r="25">
          <cell r="C25">
            <v>484529.88</v>
          </cell>
          <cell r="D25">
            <v>19121.97</v>
          </cell>
          <cell r="E25">
            <v>7859.6</v>
          </cell>
          <cell r="F25">
            <v>75.41</v>
          </cell>
          <cell r="G25">
            <v>149312.62</v>
          </cell>
          <cell r="H25">
            <v>0</v>
          </cell>
          <cell r="I25">
            <v>0</v>
          </cell>
          <cell r="J25">
            <v>2165.06</v>
          </cell>
          <cell r="K25">
            <v>305995.21999999997</v>
          </cell>
        </row>
      </sheetData>
      <sheetData sheetId="2">
        <row r="5">
          <cell r="C5" t="str">
            <v xml:space="preserve"> </v>
          </cell>
        </row>
        <row r="6">
          <cell r="C6">
            <v>9319.3700000000008</v>
          </cell>
          <cell r="D6">
            <v>8909</v>
          </cell>
          <cell r="E6">
            <v>-535.15</v>
          </cell>
          <cell r="F6">
            <v>-4.2699999999999996</v>
          </cell>
          <cell r="G6">
            <v>-70.400000000000006</v>
          </cell>
          <cell r="H6">
            <v>-2.2400000000000002</v>
          </cell>
          <cell r="I6">
            <v>-195.64</v>
          </cell>
          <cell r="J6">
            <v>4497.6899999999996</v>
          </cell>
          <cell r="K6">
            <v>-3279.62</v>
          </cell>
        </row>
        <row r="7">
          <cell r="C7">
            <v>-124.34</v>
          </cell>
          <cell r="D7">
            <v>-1314.47</v>
          </cell>
          <cell r="E7">
            <v>-53.88</v>
          </cell>
          <cell r="F7">
            <v>0</v>
          </cell>
          <cell r="G7">
            <v>-57.78</v>
          </cell>
          <cell r="H7">
            <v>-2.2400000000000002</v>
          </cell>
          <cell r="I7">
            <v>-94.97</v>
          </cell>
          <cell r="J7">
            <v>4571.75</v>
          </cell>
          <cell r="K7">
            <v>-3172.75</v>
          </cell>
        </row>
        <row r="8">
          <cell r="C8">
            <v>-947.75</v>
          </cell>
          <cell r="D8">
            <v>-822.91</v>
          </cell>
          <cell r="E8">
            <v>-53.88</v>
          </cell>
          <cell r="F8">
            <v>0</v>
          </cell>
          <cell r="G8">
            <v>0</v>
          </cell>
          <cell r="H8">
            <v>-2.2400000000000002</v>
          </cell>
          <cell r="I8">
            <v>-54.84</v>
          </cell>
          <cell r="J8">
            <v>3571.03</v>
          </cell>
          <cell r="K8">
            <v>-3584.91</v>
          </cell>
        </row>
        <row r="9">
          <cell r="C9">
            <v>-5607.29</v>
          </cell>
          <cell r="D9">
            <v>-433.61</v>
          </cell>
          <cell r="E9">
            <v>0</v>
          </cell>
          <cell r="F9">
            <v>0</v>
          </cell>
          <cell r="G9">
            <v>-57.78</v>
          </cell>
          <cell r="H9">
            <v>0</v>
          </cell>
          <cell r="I9">
            <v>-40.130000000000003</v>
          </cell>
          <cell r="J9">
            <v>-2335.08</v>
          </cell>
          <cell r="K9">
            <v>-2740.69</v>
          </cell>
        </row>
        <row r="10">
          <cell r="C10">
            <v>3275.21</v>
          </cell>
          <cell r="D10">
            <v>-24.75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3335.8</v>
          </cell>
          <cell r="K10">
            <v>-35.840000000000003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3155.49</v>
          </cell>
          <cell r="D12">
            <v>-33.200000000000003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3188.69</v>
          </cell>
        </row>
        <row r="13">
          <cell r="C13">
            <v>9443.7099999999991</v>
          </cell>
          <cell r="D13">
            <v>10223.469999999999</v>
          </cell>
          <cell r="E13">
            <v>-481.27</v>
          </cell>
          <cell r="F13">
            <v>-4.2699999999999996</v>
          </cell>
          <cell r="G13">
            <v>-12.62</v>
          </cell>
          <cell r="H13">
            <v>0</v>
          </cell>
          <cell r="I13">
            <v>-100.67</v>
          </cell>
          <cell r="J13">
            <v>-74.06</v>
          </cell>
          <cell r="K13">
            <v>-106.87</v>
          </cell>
        </row>
        <row r="14">
          <cell r="C14">
            <v>-2106.0500000000002</v>
          </cell>
          <cell r="D14">
            <v>39.21</v>
          </cell>
          <cell r="E14">
            <v>-476.63</v>
          </cell>
          <cell r="F14">
            <v>-4.2699999999999996</v>
          </cell>
          <cell r="G14">
            <v>0</v>
          </cell>
          <cell r="H14">
            <v>0</v>
          </cell>
          <cell r="I14">
            <v>-75.41</v>
          </cell>
          <cell r="J14">
            <v>-41.96</v>
          </cell>
          <cell r="K14">
            <v>-1546.99</v>
          </cell>
        </row>
        <row r="15">
          <cell r="C15">
            <v>8978.0300000000007</v>
          </cell>
          <cell r="D15">
            <v>7800.52</v>
          </cell>
          <cell r="E15">
            <v>-10.96</v>
          </cell>
          <cell r="F15">
            <v>0</v>
          </cell>
          <cell r="G15">
            <v>0</v>
          </cell>
          <cell r="H15">
            <v>0</v>
          </cell>
          <cell r="I15">
            <v>20.54</v>
          </cell>
          <cell r="J15">
            <v>0</v>
          </cell>
          <cell r="K15">
            <v>1167.93</v>
          </cell>
        </row>
        <row r="16">
          <cell r="C16">
            <v>2571.5500000000002</v>
          </cell>
          <cell r="D16">
            <v>2386.62</v>
          </cell>
          <cell r="E16">
            <v>6.32</v>
          </cell>
          <cell r="F16">
            <v>0</v>
          </cell>
          <cell r="G16">
            <v>-12.62</v>
          </cell>
          <cell r="H16">
            <v>0</v>
          </cell>
          <cell r="I16">
            <v>-44.8</v>
          </cell>
          <cell r="J16">
            <v>-32.1</v>
          </cell>
          <cell r="K16">
            <v>268.13</v>
          </cell>
        </row>
        <row r="17">
          <cell r="C17">
            <v>0.18</v>
          </cell>
          <cell r="D17">
            <v>-2.88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</v>
          </cell>
          <cell r="J17">
            <v>0</v>
          </cell>
          <cell r="K17">
            <v>4.0599999999999996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-6860.92</v>
          </cell>
          <cell r="D19">
            <v>-8488.5499999999993</v>
          </cell>
          <cell r="E19">
            <v>535.15</v>
          </cell>
          <cell r="F19">
            <v>4.2699999999999996</v>
          </cell>
          <cell r="G19">
            <v>70.400000000000006</v>
          </cell>
          <cell r="H19">
            <v>2.2400000000000002</v>
          </cell>
          <cell r="I19">
            <v>-7.96</v>
          </cell>
          <cell r="J19">
            <v>-4255.83</v>
          </cell>
          <cell r="K19">
            <v>5279.36</v>
          </cell>
        </row>
        <row r="20">
          <cell r="C20">
            <v>-3439.85</v>
          </cell>
          <cell r="D20">
            <v>-6205.7</v>
          </cell>
          <cell r="E20">
            <v>516.73</v>
          </cell>
          <cell r="F20">
            <v>4.2699999999999996</v>
          </cell>
          <cell r="G20">
            <v>23.35</v>
          </cell>
          <cell r="H20">
            <v>2.2400000000000002</v>
          </cell>
          <cell r="I20">
            <v>12.76</v>
          </cell>
          <cell r="J20">
            <v>-1452.81</v>
          </cell>
          <cell r="K20">
            <v>3659.31</v>
          </cell>
        </row>
        <row r="21">
          <cell r="C21">
            <v>-2240.46</v>
          </cell>
          <cell r="D21">
            <v>-1584.71</v>
          </cell>
          <cell r="E21">
            <v>18.420000000000002</v>
          </cell>
          <cell r="F21">
            <v>0</v>
          </cell>
          <cell r="G21">
            <v>0</v>
          </cell>
          <cell r="H21">
            <v>0</v>
          </cell>
          <cell r="I21">
            <v>3.32</v>
          </cell>
          <cell r="J21">
            <v>-1464.99</v>
          </cell>
          <cell r="K21">
            <v>787.5</v>
          </cell>
        </row>
        <row r="22">
          <cell r="C22">
            <v>-388.59</v>
          </cell>
          <cell r="D22">
            <v>-659.88</v>
          </cell>
          <cell r="E22">
            <v>0</v>
          </cell>
          <cell r="F22">
            <v>0</v>
          </cell>
          <cell r="G22">
            <v>47.05</v>
          </cell>
          <cell r="H22">
            <v>0</v>
          </cell>
          <cell r="I22">
            <v>-10.76</v>
          </cell>
          <cell r="J22">
            <v>-1338.03</v>
          </cell>
          <cell r="K22">
            <v>1573.03</v>
          </cell>
        </row>
        <row r="23">
          <cell r="C23">
            <v>-828.5</v>
          </cell>
          <cell r="D23">
            <v>-38.26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-13.28</v>
          </cell>
          <cell r="J23">
            <v>0</v>
          </cell>
          <cell r="K23">
            <v>-776.96</v>
          </cell>
        </row>
        <row r="24">
          <cell r="C24">
            <v>36.479999999999997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36.479999999999997</v>
          </cell>
        </row>
        <row r="25">
          <cell r="C25">
            <v>-2458.4499999999998</v>
          </cell>
          <cell r="D25">
            <v>-420.45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203.6</v>
          </cell>
          <cell r="J25">
            <v>-241.86</v>
          </cell>
          <cell r="K25">
            <v>-1999.74</v>
          </cell>
        </row>
      </sheetData>
      <sheetData sheetId="3">
        <row r="7">
          <cell r="F7">
            <v>8197.5899999999983</v>
          </cell>
          <cell r="I7">
            <v>45.22037519323743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1648820.68</v>
          </cell>
          <cell r="D6">
            <v>0</v>
          </cell>
          <cell r="E6">
            <v>1648820.68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777359.92</v>
          </cell>
          <cell r="D7">
            <v>19170.78</v>
          </cell>
          <cell r="E7">
            <v>796530.7</v>
          </cell>
          <cell r="F7">
            <v>156613.68</v>
          </cell>
          <cell r="G7">
            <v>262110.74</v>
          </cell>
          <cell r="H7">
            <v>377806.28</v>
          </cell>
          <cell r="I7">
            <v>0</v>
          </cell>
        </row>
        <row r="8">
          <cell r="C8">
            <v>689077.8</v>
          </cell>
          <cell r="D8">
            <v>2311.3200000000002</v>
          </cell>
          <cell r="E8">
            <v>691389.12</v>
          </cell>
          <cell r="F8">
            <v>155970.28</v>
          </cell>
          <cell r="G8">
            <v>247155.20000000001</v>
          </cell>
          <cell r="H8">
            <v>288263.64</v>
          </cell>
          <cell r="I8">
            <v>0</v>
          </cell>
        </row>
        <row r="9">
          <cell r="C9">
            <v>572082.30000000005</v>
          </cell>
          <cell r="D9">
            <v>3534.94</v>
          </cell>
          <cell r="E9">
            <v>575617.24</v>
          </cell>
          <cell r="F9">
            <v>136120.19</v>
          </cell>
          <cell r="G9">
            <v>215411.05</v>
          </cell>
          <cell r="H9">
            <v>224086</v>
          </cell>
          <cell r="I9">
            <v>0</v>
          </cell>
        </row>
        <row r="10">
          <cell r="C10">
            <v>82190.8</v>
          </cell>
          <cell r="D10">
            <v>-1716.85</v>
          </cell>
          <cell r="E10">
            <v>80473.95</v>
          </cell>
          <cell r="F10">
            <v>9909</v>
          </cell>
          <cell r="G10">
            <v>16735.849999999999</v>
          </cell>
          <cell r="H10">
            <v>53829.1</v>
          </cell>
          <cell r="I10">
            <v>0</v>
          </cell>
        </row>
        <row r="11">
          <cell r="C11">
            <v>34142.699999999997</v>
          </cell>
          <cell r="D11">
            <v>488.73</v>
          </cell>
          <cell r="E11">
            <v>34631.43</v>
          </cell>
          <cell r="F11">
            <v>9941.09</v>
          </cell>
          <cell r="G11">
            <v>14878.7</v>
          </cell>
          <cell r="H11">
            <v>9811.64</v>
          </cell>
          <cell r="I11">
            <v>0</v>
          </cell>
        </row>
        <row r="12">
          <cell r="C12">
            <v>125.1</v>
          </cell>
          <cell r="D12">
            <v>4.5</v>
          </cell>
          <cell r="E12">
            <v>129.6</v>
          </cell>
          <cell r="F12">
            <v>0</v>
          </cell>
          <cell r="G12">
            <v>129.6</v>
          </cell>
          <cell r="H12">
            <v>0</v>
          </cell>
          <cell r="I12">
            <v>0</v>
          </cell>
        </row>
        <row r="13">
          <cell r="C13">
            <v>536.9</v>
          </cell>
          <cell r="D13">
            <v>0</v>
          </cell>
          <cell r="E13">
            <v>536.9</v>
          </cell>
          <cell r="F13">
            <v>0</v>
          </cell>
          <cell r="G13">
            <v>0</v>
          </cell>
          <cell r="H13">
            <v>536.9</v>
          </cell>
          <cell r="I13">
            <v>0</v>
          </cell>
        </row>
        <row r="14">
          <cell r="C14">
            <v>88282.12</v>
          </cell>
          <cell r="D14">
            <v>16859.46</v>
          </cell>
          <cell r="E14">
            <v>105141.58</v>
          </cell>
          <cell r="F14">
            <v>643.4</v>
          </cell>
          <cell r="G14">
            <v>14955.54</v>
          </cell>
          <cell r="H14">
            <v>89542.64</v>
          </cell>
          <cell r="I14">
            <v>0</v>
          </cell>
        </row>
        <row r="15">
          <cell r="C15">
            <v>33814.730000000003</v>
          </cell>
          <cell r="D15">
            <v>764.28</v>
          </cell>
          <cell r="E15">
            <v>34579.01</v>
          </cell>
          <cell r="F15">
            <v>262.60000000000002</v>
          </cell>
          <cell r="G15">
            <v>7461.46</v>
          </cell>
          <cell r="H15">
            <v>26854.95</v>
          </cell>
          <cell r="I15">
            <v>0</v>
          </cell>
        </row>
        <row r="16">
          <cell r="C16">
            <v>47071.199999999997</v>
          </cell>
          <cell r="D16">
            <v>16695.98</v>
          </cell>
          <cell r="E16">
            <v>63767.18</v>
          </cell>
          <cell r="F16">
            <v>322.5</v>
          </cell>
          <cell r="G16">
            <v>7203.89</v>
          </cell>
          <cell r="H16">
            <v>56240.79</v>
          </cell>
          <cell r="I16">
            <v>0</v>
          </cell>
        </row>
        <row r="17">
          <cell r="C17">
            <v>2798.8</v>
          </cell>
          <cell r="D17">
            <v>215.7</v>
          </cell>
          <cell r="E17">
            <v>3014.5</v>
          </cell>
          <cell r="F17">
            <v>22.9</v>
          </cell>
          <cell r="G17">
            <v>136.9</v>
          </cell>
          <cell r="H17">
            <v>2854.7</v>
          </cell>
          <cell r="I17">
            <v>0</v>
          </cell>
        </row>
        <row r="18">
          <cell r="C18">
            <v>4597.3900000000003</v>
          </cell>
          <cell r="D18">
            <v>-886.5</v>
          </cell>
          <cell r="E18">
            <v>3710.89</v>
          </cell>
          <cell r="F18">
            <v>35.4</v>
          </cell>
          <cell r="G18">
            <v>83.29</v>
          </cell>
          <cell r="H18">
            <v>3592.2</v>
          </cell>
          <cell r="I18">
            <v>0</v>
          </cell>
        </row>
        <row r="19">
          <cell r="C19">
            <v>0</v>
          </cell>
          <cell r="D19">
            <v>70</v>
          </cell>
          <cell r="E19">
            <v>70</v>
          </cell>
          <cell r="F19">
            <v>0</v>
          </cell>
          <cell r="G19">
            <v>70</v>
          </cell>
          <cell r="H19">
            <v>0</v>
          </cell>
          <cell r="I19">
            <v>0</v>
          </cell>
        </row>
        <row r="20">
          <cell r="C20">
            <v>400623.4</v>
          </cell>
          <cell r="D20">
            <v>-17332.88</v>
          </cell>
          <cell r="E20">
            <v>383290.52</v>
          </cell>
          <cell r="F20">
            <v>13357.62</v>
          </cell>
          <cell r="G20">
            <v>132028.9</v>
          </cell>
          <cell r="H20">
            <v>237904</v>
          </cell>
          <cell r="I20">
            <v>0</v>
          </cell>
        </row>
        <row r="21">
          <cell r="C21">
            <v>106985.4</v>
          </cell>
          <cell r="D21">
            <v>-6342.27</v>
          </cell>
          <cell r="E21">
            <v>100643.13</v>
          </cell>
          <cell r="F21">
            <v>2061.98</v>
          </cell>
          <cell r="G21">
            <v>34240.400000000001</v>
          </cell>
          <cell r="H21">
            <v>64340.75</v>
          </cell>
          <cell r="I21">
            <v>0</v>
          </cell>
        </row>
        <row r="22">
          <cell r="C22">
            <v>148386.9</v>
          </cell>
          <cell r="D22">
            <v>-4923.55</v>
          </cell>
          <cell r="E22">
            <v>143463.35</v>
          </cell>
          <cell r="F22">
            <v>4989.1000000000004</v>
          </cell>
          <cell r="G22">
            <v>49267.7</v>
          </cell>
          <cell r="H22">
            <v>89206.55</v>
          </cell>
          <cell r="I22">
            <v>0</v>
          </cell>
        </row>
        <row r="23">
          <cell r="C23">
            <v>142234.1</v>
          </cell>
          <cell r="D23">
            <v>-5963.55</v>
          </cell>
          <cell r="E23">
            <v>136270.54999999999</v>
          </cell>
          <cell r="F23">
            <v>6306.54</v>
          </cell>
          <cell r="G23">
            <v>48217.3</v>
          </cell>
          <cell r="H23">
            <v>81746.710000000006</v>
          </cell>
          <cell r="I23">
            <v>0</v>
          </cell>
        </row>
        <row r="24">
          <cell r="C24">
            <v>0</v>
          </cell>
          <cell r="D24">
            <v>10.1</v>
          </cell>
          <cell r="E24">
            <v>10.1</v>
          </cell>
          <cell r="F24">
            <v>0</v>
          </cell>
          <cell r="G24">
            <v>5.8</v>
          </cell>
          <cell r="H24">
            <v>4.3</v>
          </cell>
          <cell r="I24">
            <v>0</v>
          </cell>
        </row>
        <row r="25">
          <cell r="C25">
            <v>3017</v>
          </cell>
          <cell r="D25">
            <v>-113.61</v>
          </cell>
          <cell r="E25">
            <v>2903.39</v>
          </cell>
          <cell r="F25">
            <v>0</v>
          </cell>
          <cell r="G25">
            <v>297.7</v>
          </cell>
          <cell r="H25">
            <v>2605.69</v>
          </cell>
          <cell r="I25">
            <v>0</v>
          </cell>
        </row>
        <row r="26">
          <cell r="C26">
            <v>470837.36</v>
          </cell>
          <cell r="D26">
            <v>-1837.9</v>
          </cell>
          <cell r="E26">
            <v>468999.46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1648820.68</v>
          </cell>
          <cell r="D5">
            <v>167644.22</v>
          </cell>
          <cell r="E5">
            <v>595409.93000000005</v>
          </cell>
          <cell r="F5">
            <v>95.75</v>
          </cell>
          <cell r="G5">
            <v>697618.47</v>
          </cell>
          <cell r="H5">
            <v>0</v>
          </cell>
          <cell r="I5">
            <v>699.3</v>
          </cell>
          <cell r="J5">
            <v>4462.8999999999996</v>
          </cell>
          <cell r="K5">
            <v>182890.11</v>
          </cell>
        </row>
        <row r="6">
          <cell r="C6">
            <v>796530.7</v>
          </cell>
          <cell r="D6">
            <v>107337.91</v>
          </cell>
          <cell r="E6">
            <v>392703.55</v>
          </cell>
          <cell r="F6">
            <v>84.2</v>
          </cell>
          <cell r="G6">
            <v>242169.57</v>
          </cell>
          <cell r="H6">
            <v>0</v>
          </cell>
          <cell r="I6">
            <v>480.7</v>
          </cell>
          <cell r="J6">
            <v>1782.5</v>
          </cell>
          <cell r="K6">
            <v>51972.27</v>
          </cell>
        </row>
        <row r="7">
          <cell r="C7">
            <v>691389.12</v>
          </cell>
          <cell r="D7">
            <v>88461</v>
          </cell>
          <cell r="E7">
            <v>382207.22</v>
          </cell>
          <cell r="F7">
            <v>0</v>
          </cell>
          <cell r="G7">
            <v>172896.1</v>
          </cell>
          <cell r="H7">
            <v>0</v>
          </cell>
          <cell r="I7">
            <v>450.5</v>
          </cell>
          <cell r="J7">
            <v>946.8</v>
          </cell>
          <cell r="K7">
            <v>46427.5</v>
          </cell>
        </row>
        <row r="8">
          <cell r="C8">
            <v>575617.24</v>
          </cell>
          <cell r="D8">
            <v>73252.2</v>
          </cell>
          <cell r="E8">
            <v>329167.53999999998</v>
          </cell>
          <cell r="F8">
            <v>0</v>
          </cell>
          <cell r="G8">
            <v>132712.20000000001</v>
          </cell>
          <cell r="H8">
            <v>0</v>
          </cell>
          <cell r="I8">
            <v>192.2</v>
          </cell>
          <cell r="J8">
            <v>840.4</v>
          </cell>
          <cell r="K8">
            <v>39452.699999999997</v>
          </cell>
        </row>
        <row r="9">
          <cell r="C9">
            <v>80473.95</v>
          </cell>
          <cell r="D9">
            <v>11914.9</v>
          </cell>
          <cell r="E9">
            <v>27681.85</v>
          </cell>
          <cell r="F9">
            <v>0</v>
          </cell>
          <cell r="G9">
            <v>35193.300000000003</v>
          </cell>
          <cell r="H9">
            <v>0</v>
          </cell>
          <cell r="I9">
            <v>258.3</v>
          </cell>
          <cell r="J9">
            <v>106.4</v>
          </cell>
          <cell r="K9">
            <v>5319.2</v>
          </cell>
        </row>
        <row r="10">
          <cell r="C10">
            <v>34631.43</v>
          </cell>
          <cell r="D10">
            <v>3293.9</v>
          </cell>
          <cell r="E10">
            <v>25279.33</v>
          </cell>
          <cell r="F10">
            <v>0</v>
          </cell>
          <cell r="G10">
            <v>4453.7</v>
          </cell>
          <cell r="H10">
            <v>0</v>
          </cell>
          <cell r="I10">
            <v>0</v>
          </cell>
          <cell r="J10">
            <v>0</v>
          </cell>
          <cell r="K10">
            <v>1604.5</v>
          </cell>
        </row>
        <row r="11">
          <cell r="C11">
            <v>129.6</v>
          </cell>
          <cell r="D11">
            <v>0</v>
          </cell>
          <cell r="E11">
            <v>78.5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51.1</v>
          </cell>
        </row>
        <row r="12">
          <cell r="C12">
            <v>536.9</v>
          </cell>
          <cell r="D12">
            <v>0</v>
          </cell>
          <cell r="E12">
            <v>0</v>
          </cell>
          <cell r="F12">
            <v>0</v>
          </cell>
          <cell r="G12">
            <v>536.9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105141.58</v>
          </cell>
          <cell r="D13">
            <v>18876.91</v>
          </cell>
          <cell r="E13">
            <v>10496.33</v>
          </cell>
          <cell r="F13">
            <v>84.2</v>
          </cell>
          <cell r="G13">
            <v>69273.47</v>
          </cell>
          <cell r="H13">
            <v>0</v>
          </cell>
          <cell r="I13">
            <v>30.2</v>
          </cell>
          <cell r="J13">
            <v>835.7</v>
          </cell>
          <cell r="K13">
            <v>5544.77</v>
          </cell>
        </row>
        <row r="14">
          <cell r="C14">
            <v>34579.01</v>
          </cell>
          <cell r="D14">
            <v>5823.8</v>
          </cell>
          <cell r="E14">
            <v>6442.13</v>
          </cell>
          <cell r="F14">
            <v>0</v>
          </cell>
          <cell r="G14">
            <v>20178.849999999999</v>
          </cell>
          <cell r="H14">
            <v>0</v>
          </cell>
          <cell r="I14">
            <v>28.7</v>
          </cell>
          <cell r="J14">
            <v>337.6</v>
          </cell>
          <cell r="K14">
            <v>1767.93</v>
          </cell>
        </row>
        <row r="15">
          <cell r="C15">
            <v>63767.18</v>
          </cell>
          <cell r="D15">
            <v>11676.61</v>
          </cell>
          <cell r="E15">
            <v>3628.9</v>
          </cell>
          <cell r="F15">
            <v>84.2</v>
          </cell>
          <cell r="G15">
            <v>44313.120000000003</v>
          </cell>
          <cell r="H15">
            <v>0</v>
          </cell>
          <cell r="I15">
            <v>1.5</v>
          </cell>
          <cell r="J15">
            <v>498.1</v>
          </cell>
          <cell r="K15">
            <v>3564.75</v>
          </cell>
        </row>
        <row r="16">
          <cell r="C16">
            <v>3014.5</v>
          </cell>
          <cell r="D16">
            <v>413.9</v>
          </cell>
          <cell r="E16">
            <v>171.9</v>
          </cell>
          <cell r="F16">
            <v>0</v>
          </cell>
          <cell r="G16">
            <v>2349.5</v>
          </cell>
          <cell r="H16">
            <v>0</v>
          </cell>
          <cell r="I16">
            <v>0</v>
          </cell>
          <cell r="J16">
            <v>0</v>
          </cell>
          <cell r="K16">
            <v>79.2</v>
          </cell>
        </row>
        <row r="17">
          <cell r="C17">
            <v>3710.89</v>
          </cell>
          <cell r="D17">
            <v>962.6</v>
          </cell>
          <cell r="E17">
            <v>183.4</v>
          </cell>
          <cell r="F17">
            <v>0</v>
          </cell>
          <cell r="G17">
            <v>2432</v>
          </cell>
          <cell r="H17">
            <v>0</v>
          </cell>
          <cell r="I17">
            <v>0</v>
          </cell>
          <cell r="J17">
            <v>0</v>
          </cell>
          <cell r="K17">
            <v>132.88999999999999</v>
          </cell>
        </row>
        <row r="18">
          <cell r="C18">
            <v>70</v>
          </cell>
          <cell r="D18">
            <v>0</v>
          </cell>
          <cell r="E18">
            <v>70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383290.52</v>
          </cell>
          <cell r="D19">
            <v>33616.99</v>
          </cell>
          <cell r="E19">
            <v>175825.08</v>
          </cell>
          <cell r="F19">
            <v>0</v>
          </cell>
          <cell r="G19">
            <v>135232.6</v>
          </cell>
          <cell r="H19">
            <v>0</v>
          </cell>
          <cell r="I19">
            <v>110.4</v>
          </cell>
          <cell r="J19">
            <v>578.20000000000005</v>
          </cell>
          <cell r="K19">
            <v>37927.25</v>
          </cell>
        </row>
        <row r="20">
          <cell r="C20">
            <v>100643.13</v>
          </cell>
          <cell r="D20">
            <v>8856.99</v>
          </cell>
          <cell r="E20">
            <v>49321.49</v>
          </cell>
          <cell r="F20">
            <v>0</v>
          </cell>
          <cell r="G20">
            <v>35316.75</v>
          </cell>
          <cell r="H20">
            <v>0</v>
          </cell>
          <cell r="I20">
            <v>31.7</v>
          </cell>
          <cell r="J20">
            <v>90.5</v>
          </cell>
          <cell r="K20">
            <v>7025.7</v>
          </cell>
        </row>
        <row r="21">
          <cell r="C21">
            <v>143463.35</v>
          </cell>
          <cell r="D21">
            <v>11682.4</v>
          </cell>
          <cell r="E21">
            <v>63669.8</v>
          </cell>
          <cell r="F21">
            <v>0</v>
          </cell>
          <cell r="G21">
            <v>48740.4</v>
          </cell>
          <cell r="H21">
            <v>0</v>
          </cell>
          <cell r="I21">
            <v>78.7</v>
          </cell>
          <cell r="J21">
            <v>222.3</v>
          </cell>
          <cell r="K21">
            <v>19069.75</v>
          </cell>
        </row>
        <row r="22">
          <cell r="C22">
            <v>136270.54999999999</v>
          </cell>
          <cell r="D22">
            <v>11738.9</v>
          </cell>
          <cell r="E22">
            <v>62582.8</v>
          </cell>
          <cell r="F22">
            <v>0</v>
          </cell>
          <cell r="G22">
            <v>51070.15</v>
          </cell>
          <cell r="H22">
            <v>0</v>
          </cell>
          <cell r="I22">
            <v>0</v>
          </cell>
          <cell r="J22">
            <v>265.39999999999998</v>
          </cell>
          <cell r="K22">
            <v>10613.3</v>
          </cell>
        </row>
        <row r="23">
          <cell r="C23">
            <v>10.1</v>
          </cell>
          <cell r="D23">
            <v>0</v>
          </cell>
          <cell r="E23">
            <v>0</v>
          </cell>
          <cell r="F23">
            <v>0</v>
          </cell>
          <cell r="G23">
            <v>4.3</v>
          </cell>
          <cell r="H23">
            <v>0</v>
          </cell>
          <cell r="I23">
            <v>0</v>
          </cell>
          <cell r="J23">
            <v>0</v>
          </cell>
          <cell r="K23">
            <v>5.8</v>
          </cell>
        </row>
        <row r="24">
          <cell r="C24">
            <v>2903.39</v>
          </cell>
          <cell r="D24">
            <v>1338.7</v>
          </cell>
          <cell r="E24">
            <v>250.99</v>
          </cell>
          <cell r="F24">
            <v>0</v>
          </cell>
          <cell r="G24">
            <v>101</v>
          </cell>
          <cell r="H24">
            <v>0</v>
          </cell>
          <cell r="I24">
            <v>0</v>
          </cell>
          <cell r="J24">
            <v>0</v>
          </cell>
          <cell r="K24">
            <v>1212.7</v>
          </cell>
        </row>
        <row r="25">
          <cell r="C25">
            <v>468999.46</v>
          </cell>
          <cell r="D25">
            <v>26689.32</v>
          </cell>
          <cell r="E25">
            <v>26881.3</v>
          </cell>
          <cell r="F25">
            <v>11.55</v>
          </cell>
          <cell r="G25">
            <v>320216.3</v>
          </cell>
          <cell r="H25">
            <v>0</v>
          </cell>
          <cell r="I25">
            <v>108.2</v>
          </cell>
          <cell r="J25">
            <v>2102.1999999999998</v>
          </cell>
          <cell r="K25">
            <v>92990.59</v>
          </cell>
        </row>
      </sheetData>
      <sheetData sheetId="2">
        <row r="5">
          <cell r="C5" t="str">
            <v xml:space="preserve"> </v>
          </cell>
        </row>
        <row r="6">
          <cell r="C6">
            <v>19170.78</v>
          </cell>
          <cell r="D6">
            <v>11097.65</v>
          </cell>
          <cell r="E6">
            <v>-175</v>
          </cell>
          <cell r="F6">
            <v>-11.8</v>
          </cell>
          <cell r="G6">
            <v>0</v>
          </cell>
          <cell r="H6">
            <v>-4.55</v>
          </cell>
          <cell r="I6">
            <v>-1251.49</v>
          </cell>
          <cell r="J6">
            <v>6261.9</v>
          </cell>
          <cell r="K6">
            <v>3254.07</v>
          </cell>
        </row>
        <row r="7">
          <cell r="C7">
            <v>2311.3200000000002</v>
          </cell>
          <cell r="D7">
            <v>-3510.9</v>
          </cell>
          <cell r="E7">
            <v>-56.5</v>
          </cell>
          <cell r="F7">
            <v>0</v>
          </cell>
          <cell r="G7">
            <v>0</v>
          </cell>
          <cell r="H7">
            <v>-4.55</v>
          </cell>
          <cell r="I7">
            <v>-634.4</v>
          </cell>
          <cell r="J7">
            <v>6281.9</v>
          </cell>
          <cell r="K7">
            <v>235.77</v>
          </cell>
        </row>
        <row r="8">
          <cell r="C8">
            <v>3534.94</v>
          </cell>
          <cell r="D8">
            <v>-2495.1</v>
          </cell>
          <cell r="E8">
            <v>0</v>
          </cell>
          <cell r="F8">
            <v>0</v>
          </cell>
          <cell r="G8">
            <v>0</v>
          </cell>
          <cell r="H8">
            <v>-0.6</v>
          </cell>
          <cell r="I8">
            <v>-562.20000000000005</v>
          </cell>
          <cell r="J8">
            <v>6115.3</v>
          </cell>
          <cell r="K8">
            <v>477.54</v>
          </cell>
        </row>
        <row r="9">
          <cell r="C9">
            <v>-1716.85</v>
          </cell>
          <cell r="D9">
            <v>-1008.2</v>
          </cell>
          <cell r="E9">
            <v>-56.5</v>
          </cell>
          <cell r="F9">
            <v>0</v>
          </cell>
          <cell r="G9">
            <v>0</v>
          </cell>
          <cell r="H9">
            <v>-3.95</v>
          </cell>
          <cell r="I9">
            <v>-72.2</v>
          </cell>
          <cell r="J9">
            <v>-201.6</v>
          </cell>
          <cell r="K9">
            <v>-374.4</v>
          </cell>
        </row>
        <row r="10">
          <cell r="C10">
            <v>488.73</v>
          </cell>
          <cell r="D10">
            <v>-12.1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368.2</v>
          </cell>
          <cell r="K10">
            <v>132.63</v>
          </cell>
        </row>
        <row r="11">
          <cell r="C11">
            <v>4.5</v>
          </cell>
          <cell r="D11">
            <v>4.5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16859.46</v>
          </cell>
          <cell r="D13">
            <v>14608.55</v>
          </cell>
          <cell r="E13">
            <v>-118.5</v>
          </cell>
          <cell r="F13">
            <v>-11.8</v>
          </cell>
          <cell r="G13">
            <v>0</v>
          </cell>
          <cell r="H13">
            <v>0</v>
          </cell>
          <cell r="I13">
            <v>-617.09</v>
          </cell>
          <cell r="J13">
            <v>-20</v>
          </cell>
          <cell r="K13">
            <v>3018.3</v>
          </cell>
        </row>
        <row r="14">
          <cell r="C14">
            <v>764.28</v>
          </cell>
          <cell r="D14">
            <v>-59.69</v>
          </cell>
          <cell r="E14">
            <v>-37.1</v>
          </cell>
          <cell r="F14">
            <v>2.3199999999999998</v>
          </cell>
          <cell r="G14">
            <v>0</v>
          </cell>
          <cell r="H14">
            <v>0</v>
          </cell>
          <cell r="I14">
            <v>-399.65</v>
          </cell>
          <cell r="J14">
            <v>0</v>
          </cell>
          <cell r="K14">
            <v>1258.4000000000001</v>
          </cell>
        </row>
        <row r="15">
          <cell r="C15">
            <v>16695.98</v>
          </cell>
          <cell r="D15">
            <v>14382.24</v>
          </cell>
          <cell r="E15">
            <v>-60</v>
          </cell>
          <cell r="F15">
            <v>-14.12</v>
          </cell>
          <cell r="G15">
            <v>0</v>
          </cell>
          <cell r="H15">
            <v>0</v>
          </cell>
          <cell r="I15">
            <v>-217.44</v>
          </cell>
          <cell r="J15">
            <v>0</v>
          </cell>
          <cell r="K15">
            <v>2605.3000000000002</v>
          </cell>
        </row>
        <row r="16">
          <cell r="C16">
            <v>215.7</v>
          </cell>
          <cell r="D16">
            <v>246.1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-20</v>
          </cell>
          <cell r="K16">
            <v>-10.4</v>
          </cell>
        </row>
        <row r="17">
          <cell r="C17">
            <v>-886.5</v>
          </cell>
          <cell r="D17">
            <v>-30.1</v>
          </cell>
          <cell r="E17">
            <v>-21.4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-835</v>
          </cell>
        </row>
        <row r="18">
          <cell r="C18">
            <v>70</v>
          </cell>
          <cell r="D18">
            <v>70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-17332.88</v>
          </cell>
          <cell r="D19">
            <v>-9767.75</v>
          </cell>
          <cell r="E19">
            <v>175</v>
          </cell>
          <cell r="F19">
            <v>11.8</v>
          </cell>
          <cell r="G19">
            <v>0</v>
          </cell>
          <cell r="H19">
            <v>4.55</v>
          </cell>
          <cell r="I19">
            <v>-23.81</v>
          </cell>
          <cell r="J19">
            <v>-6261.9</v>
          </cell>
          <cell r="K19">
            <v>-1470.77</v>
          </cell>
        </row>
        <row r="20">
          <cell r="C20">
            <v>-6342.27</v>
          </cell>
          <cell r="D20">
            <v>-4511.8999999999996</v>
          </cell>
          <cell r="E20">
            <v>102.9</v>
          </cell>
          <cell r="F20">
            <v>11.8</v>
          </cell>
          <cell r="G20">
            <v>0</v>
          </cell>
          <cell r="H20">
            <v>4.55</v>
          </cell>
          <cell r="I20">
            <v>-25.01</v>
          </cell>
          <cell r="J20">
            <v>-602.94000000000005</v>
          </cell>
          <cell r="K20">
            <v>-1321.67</v>
          </cell>
        </row>
        <row r="21">
          <cell r="C21">
            <v>-4923.55</v>
          </cell>
          <cell r="D21">
            <v>-2809.55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-1.3</v>
          </cell>
          <cell r="J21">
            <v>-1998.9</v>
          </cell>
          <cell r="K21">
            <v>-113.8</v>
          </cell>
        </row>
        <row r="22">
          <cell r="C22">
            <v>-5963.55</v>
          </cell>
          <cell r="D22">
            <v>-2368.5</v>
          </cell>
          <cell r="E22">
            <v>72.099999999999994</v>
          </cell>
          <cell r="F22">
            <v>0</v>
          </cell>
          <cell r="G22">
            <v>0</v>
          </cell>
          <cell r="H22">
            <v>0</v>
          </cell>
          <cell r="I22">
            <v>-7.6</v>
          </cell>
          <cell r="J22">
            <v>-3635.66</v>
          </cell>
          <cell r="K22">
            <v>-23.89</v>
          </cell>
        </row>
        <row r="23">
          <cell r="C23">
            <v>10.1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10.1</v>
          </cell>
          <cell r="J23">
            <v>0</v>
          </cell>
          <cell r="K23">
            <v>0</v>
          </cell>
        </row>
        <row r="24">
          <cell r="C24">
            <v>-113.61</v>
          </cell>
          <cell r="D24">
            <v>-77.8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-24.4</v>
          </cell>
          <cell r="K24">
            <v>-11.41</v>
          </cell>
        </row>
        <row r="25">
          <cell r="C25">
            <v>-1837.9</v>
          </cell>
          <cell r="D25">
            <v>-1329.9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1275.3</v>
          </cell>
          <cell r="J25">
            <v>0</v>
          </cell>
          <cell r="K25">
            <v>-1783.3</v>
          </cell>
        </row>
      </sheetData>
      <sheetData sheetId="3">
        <row r="7">
          <cell r="F7">
            <v>14601.24</v>
          </cell>
          <cell r="I7">
            <v>47.42355972876323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601896.69999999995</v>
          </cell>
          <cell r="D6">
            <v>0</v>
          </cell>
          <cell r="E6">
            <v>601896.69999999995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299602.59999999998</v>
          </cell>
          <cell r="D7">
            <v>1841.62</v>
          </cell>
          <cell r="E7">
            <v>301444.21999999997</v>
          </cell>
          <cell r="F7">
            <v>71350.600000000006</v>
          </cell>
          <cell r="G7">
            <v>102376.1</v>
          </cell>
          <cell r="H7">
            <v>127717.5</v>
          </cell>
          <cell r="I7">
            <v>0.02</v>
          </cell>
        </row>
        <row r="8">
          <cell r="C8">
            <v>214957.7</v>
          </cell>
          <cell r="D8">
            <v>-58.88</v>
          </cell>
          <cell r="E8">
            <v>214898.82</v>
          </cell>
          <cell r="F8">
            <v>70797</v>
          </cell>
          <cell r="G8">
            <v>81481.8</v>
          </cell>
          <cell r="H8">
            <v>62620</v>
          </cell>
          <cell r="I8">
            <v>0.02</v>
          </cell>
        </row>
        <row r="9">
          <cell r="C9">
            <v>213669.4</v>
          </cell>
          <cell r="D9">
            <v>-51.98</v>
          </cell>
          <cell r="E9">
            <v>213617.42</v>
          </cell>
          <cell r="F9">
            <v>70797</v>
          </cell>
          <cell r="G9">
            <v>80886.899999999994</v>
          </cell>
          <cell r="H9">
            <v>61933.5</v>
          </cell>
          <cell r="I9">
            <v>0.02</v>
          </cell>
        </row>
        <row r="10">
          <cell r="C10">
            <v>388.7</v>
          </cell>
          <cell r="D10">
            <v>0</v>
          </cell>
          <cell r="E10">
            <v>388.7</v>
          </cell>
          <cell r="F10">
            <v>0</v>
          </cell>
          <cell r="G10">
            <v>320.2</v>
          </cell>
          <cell r="H10">
            <v>68.5</v>
          </cell>
          <cell r="I10">
            <v>0</v>
          </cell>
        </row>
        <row r="11">
          <cell r="C11">
            <v>226.7</v>
          </cell>
          <cell r="D11">
            <v>-6.9</v>
          </cell>
          <cell r="E11">
            <v>219.8</v>
          </cell>
          <cell r="F11">
            <v>0</v>
          </cell>
          <cell r="G11">
            <v>32.6</v>
          </cell>
          <cell r="H11">
            <v>187.2</v>
          </cell>
          <cell r="I11">
            <v>0</v>
          </cell>
        </row>
        <row r="12">
          <cell r="C12">
            <v>672.9</v>
          </cell>
          <cell r="D12">
            <v>0</v>
          </cell>
          <cell r="E12">
            <v>672.9</v>
          </cell>
          <cell r="F12">
            <v>0</v>
          </cell>
          <cell r="G12">
            <v>242.1</v>
          </cell>
          <cell r="H12">
            <v>430.8</v>
          </cell>
          <cell r="I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84644.9</v>
          </cell>
          <cell r="D14">
            <v>1900.5</v>
          </cell>
          <cell r="E14">
            <v>86545.4</v>
          </cell>
          <cell r="F14">
            <v>553.6</v>
          </cell>
          <cell r="G14">
            <v>20894.3</v>
          </cell>
          <cell r="H14">
            <v>65097.5</v>
          </cell>
          <cell r="I14">
            <v>0</v>
          </cell>
        </row>
        <row r="15">
          <cell r="C15">
            <v>54584.6</v>
          </cell>
          <cell r="D15">
            <v>-5826.9</v>
          </cell>
          <cell r="E15">
            <v>48757.7</v>
          </cell>
          <cell r="F15">
            <v>553.6</v>
          </cell>
          <cell r="G15">
            <v>16572.099999999999</v>
          </cell>
          <cell r="H15">
            <v>31632</v>
          </cell>
          <cell r="I15">
            <v>0</v>
          </cell>
        </row>
        <row r="16">
          <cell r="C16">
            <v>24088.9</v>
          </cell>
          <cell r="D16">
            <v>7127.2</v>
          </cell>
          <cell r="E16">
            <v>31216.1</v>
          </cell>
          <cell r="F16">
            <v>0</v>
          </cell>
          <cell r="G16">
            <v>3849.6</v>
          </cell>
          <cell r="H16">
            <v>27366.5</v>
          </cell>
          <cell r="I16">
            <v>0</v>
          </cell>
        </row>
        <row r="17">
          <cell r="C17">
            <v>104.4</v>
          </cell>
          <cell r="D17">
            <v>0</v>
          </cell>
          <cell r="E17">
            <v>104.4</v>
          </cell>
          <cell r="F17">
            <v>0</v>
          </cell>
          <cell r="G17">
            <v>0</v>
          </cell>
          <cell r="H17">
            <v>104.4</v>
          </cell>
          <cell r="I17">
            <v>0</v>
          </cell>
        </row>
        <row r="18">
          <cell r="C18">
            <v>5505.8</v>
          </cell>
          <cell r="D18">
            <v>600.20000000000005</v>
          </cell>
          <cell r="E18">
            <v>6106</v>
          </cell>
          <cell r="F18">
            <v>0</v>
          </cell>
          <cell r="G18">
            <v>111.4</v>
          </cell>
          <cell r="H18">
            <v>5994.6</v>
          </cell>
          <cell r="I18">
            <v>0</v>
          </cell>
        </row>
        <row r="19">
          <cell r="C19">
            <v>361.2</v>
          </cell>
          <cell r="D19">
            <v>0</v>
          </cell>
          <cell r="E19">
            <v>361.2</v>
          </cell>
          <cell r="F19">
            <v>0</v>
          </cell>
          <cell r="G19">
            <v>361.2</v>
          </cell>
          <cell r="H19">
            <v>0</v>
          </cell>
          <cell r="I19">
            <v>0</v>
          </cell>
        </row>
        <row r="20">
          <cell r="C20">
            <v>65974.600000000006</v>
          </cell>
          <cell r="D20">
            <v>-1873.3</v>
          </cell>
          <cell r="E20">
            <v>64101.3</v>
          </cell>
          <cell r="F20">
            <v>3290</v>
          </cell>
          <cell r="G20">
            <v>18650.7</v>
          </cell>
          <cell r="H20">
            <v>42160.6</v>
          </cell>
          <cell r="I20">
            <v>0</v>
          </cell>
        </row>
        <row r="21">
          <cell r="C21">
            <v>8150.7</v>
          </cell>
          <cell r="D21">
            <v>-309</v>
          </cell>
          <cell r="E21">
            <v>7841.7</v>
          </cell>
          <cell r="F21">
            <v>0</v>
          </cell>
          <cell r="G21">
            <v>1923.3</v>
          </cell>
          <cell r="H21">
            <v>5918.4</v>
          </cell>
          <cell r="I21">
            <v>0</v>
          </cell>
        </row>
        <row r="22">
          <cell r="C22">
            <v>20320</v>
          </cell>
          <cell r="D22">
            <v>-1044.4000000000001</v>
          </cell>
          <cell r="E22">
            <v>19275.599999999999</v>
          </cell>
          <cell r="F22">
            <v>362.6</v>
          </cell>
          <cell r="G22">
            <v>9865.2000000000007</v>
          </cell>
          <cell r="H22">
            <v>9047.7999999999993</v>
          </cell>
          <cell r="I22">
            <v>0</v>
          </cell>
        </row>
        <row r="23">
          <cell r="C23">
            <v>36933.699999999997</v>
          </cell>
          <cell r="D23">
            <v>-519.9</v>
          </cell>
          <cell r="E23">
            <v>36413.800000000003</v>
          </cell>
          <cell r="F23">
            <v>2869.9</v>
          </cell>
          <cell r="G23">
            <v>6715.4</v>
          </cell>
          <cell r="H23">
            <v>26828.5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570.20000000000005</v>
          </cell>
          <cell r="D25">
            <v>0</v>
          </cell>
          <cell r="E25">
            <v>570.20000000000005</v>
          </cell>
          <cell r="F25">
            <v>57.5</v>
          </cell>
          <cell r="G25">
            <v>146.80000000000001</v>
          </cell>
          <cell r="H25">
            <v>365.9</v>
          </cell>
          <cell r="I25">
            <v>0</v>
          </cell>
        </row>
        <row r="26">
          <cell r="C26">
            <v>236319.5</v>
          </cell>
          <cell r="D26">
            <v>31.68</v>
          </cell>
          <cell r="E26">
            <v>236351.18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1">
        <row r="5">
          <cell r="C5">
            <v>601896.69999999995</v>
          </cell>
          <cell r="D5">
            <v>104040.7</v>
          </cell>
          <cell r="E5">
            <v>178871.1</v>
          </cell>
          <cell r="F5">
            <v>0</v>
          </cell>
          <cell r="G5">
            <v>32560.7</v>
          </cell>
          <cell r="H5">
            <v>0</v>
          </cell>
          <cell r="I5">
            <v>5350.4</v>
          </cell>
          <cell r="J5">
            <v>530.9</v>
          </cell>
          <cell r="K5">
            <v>280542.90000000002</v>
          </cell>
        </row>
        <row r="6">
          <cell r="C6">
            <v>301444.21999999997</v>
          </cell>
          <cell r="D6">
            <v>89317.9</v>
          </cell>
          <cell r="E6">
            <v>153134.70000000001</v>
          </cell>
          <cell r="F6">
            <v>0</v>
          </cell>
          <cell r="G6">
            <v>31211.7</v>
          </cell>
          <cell r="H6">
            <v>0</v>
          </cell>
          <cell r="I6">
            <v>3050.3</v>
          </cell>
          <cell r="J6">
            <v>493.4</v>
          </cell>
          <cell r="K6">
            <v>24236.22</v>
          </cell>
        </row>
        <row r="7">
          <cell r="C7">
            <v>214898.82</v>
          </cell>
          <cell r="D7">
            <v>69594.5</v>
          </cell>
          <cell r="E7">
            <v>122657.7</v>
          </cell>
          <cell r="F7">
            <v>0</v>
          </cell>
          <cell r="G7">
            <v>5683.8</v>
          </cell>
          <cell r="H7">
            <v>0</v>
          </cell>
          <cell r="I7">
            <v>2975.8</v>
          </cell>
          <cell r="J7">
            <v>31</v>
          </cell>
          <cell r="K7">
            <v>13956.02</v>
          </cell>
        </row>
        <row r="8">
          <cell r="C8">
            <v>213617.42</v>
          </cell>
          <cell r="D8">
            <v>69127.399999999994</v>
          </cell>
          <cell r="E8">
            <v>122628.9</v>
          </cell>
          <cell r="F8">
            <v>0</v>
          </cell>
          <cell r="G8">
            <v>5683.8</v>
          </cell>
          <cell r="H8">
            <v>0</v>
          </cell>
          <cell r="I8">
            <v>2759.5</v>
          </cell>
          <cell r="J8">
            <v>0</v>
          </cell>
          <cell r="K8">
            <v>13417.82</v>
          </cell>
        </row>
        <row r="9">
          <cell r="C9">
            <v>388.7</v>
          </cell>
          <cell r="D9">
            <v>388.7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219.8</v>
          </cell>
          <cell r="D10">
            <v>78.400000000000006</v>
          </cell>
          <cell r="E10">
            <v>28.8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31</v>
          </cell>
          <cell r="K10">
            <v>81.599999999999994</v>
          </cell>
        </row>
        <row r="11">
          <cell r="C11">
            <v>672.9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216.3</v>
          </cell>
          <cell r="J11">
            <v>0</v>
          </cell>
          <cell r="K11">
            <v>456.6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86545.4</v>
          </cell>
          <cell r="D13">
            <v>19723.400000000001</v>
          </cell>
          <cell r="E13">
            <v>30477</v>
          </cell>
          <cell r="F13">
            <v>0</v>
          </cell>
          <cell r="G13">
            <v>25527.9</v>
          </cell>
          <cell r="H13">
            <v>0</v>
          </cell>
          <cell r="I13">
            <v>74.5</v>
          </cell>
          <cell r="J13">
            <v>462.4</v>
          </cell>
          <cell r="K13">
            <v>10280.200000000001</v>
          </cell>
        </row>
        <row r="14">
          <cell r="C14">
            <v>48757.7</v>
          </cell>
          <cell r="D14">
            <v>9050.4</v>
          </cell>
          <cell r="E14">
            <v>23929.5</v>
          </cell>
          <cell r="F14">
            <v>0</v>
          </cell>
          <cell r="G14">
            <v>9022.2000000000007</v>
          </cell>
          <cell r="H14">
            <v>0</v>
          </cell>
          <cell r="I14">
            <v>0</v>
          </cell>
          <cell r="J14">
            <v>462.4</v>
          </cell>
          <cell r="K14">
            <v>6293.2</v>
          </cell>
        </row>
        <row r="15">
          <cell r="C15">
            <v>31216.1</v>
          </cell>
          <cell r="D15">
            <v>4613.6000000000004</v>
          </cell>
          <cell r="E15">
            <v>6482.6</v>
          </cell>
          <cell r="F15">
            <v>0</v>
          </cell>
          <cell r="G15">
            <v>16493.400000000001</v>
          </cell>
          <cell r="H15">
            <v>0</v>
          </cell>
          <cell r="I15">
            <v>26.9</v>
          </cell>
          <cell r="J15">
            <v>0</v>
          </cell>
          <cell r="K15">
            <v>3599.6</v>
          </cell>
        </row>
        <row r="16">
          <cell r="C16">
            <v>104.4</v>
          </cell>
          <cell r="D16">
            <v>104.4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6106</v>
          </cell>
          <cell r="D17">
            <v>5955</v>
          </cell>
          <cell r="E17">
            <v>64.900000000000006</v>
          </cell>
          <cell r="F17">
            <v>0</v>
          </cell>
          <cell r="G17">
            <v>12.3</v>
          </cell>
          <cell r="H17">
            <v>0</v>
          </cell>
          <cell r="I17">
            <v>0</v>
          </cell>
          <cell r="J17">
            <v>0</v>
          </cell>
          <cell r="K17">
            <v>73.8</v>
          </cell>
        </row>
        <row r="18">
          <cell r="C18">
            <v>361.2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47.6</v>
          </cell>
          <cell r="J18">
            <v>0</v>
          </cell>
          <cell r="K18">
            <v>313.60000000000002</v>
          </cell>
        </row>
        <row r="19">
          <cell r="C19">
            <v>64101.3</v>
          </cell>
          <cell r="D19">
            <v>14722.8</v>
          </cell>
          <cell r="E19">
            <v>25736.400000000001</v>
          </cell>
          <cell r="F19">
            <v>0</v>
          </cell>
          <cell r="G19">
            <v>1349</v>
          </cell>
          <cell r="H19">
            <v>0</v>
          </cell>
          <cell r="I19">
            <v>2300.1</v>
          </cell>
          <cell r="J19">
            <v>37.5</v>
          </cell>
          <cell r="K19">
            <v>19955.5</v>
          </cell>
        </row>
        <row r="20">
          <cell r="C20">
            <v>7841.7</v>
          </cell>
          <cell r="D20">
            <v>2049.4</v>
          </cell>
          <cell r="E20">
            <v>2118</v>
          </cell>
          <cell r="F20">
            <v>0</v>
          </cell>
          <cell r="G20">
            <v>391.1</v>
          </cell>
          <cell r="H20">
            <v>0</v>
          </cell>
          <cell r="I20">
            <v>601.20000000000005</v>
          </cell>
          <cell r="J20">
            <v>37.5</v>
          </cell>
          <cell r="K20">
            <v>2644.5</v>
          </cell>
        </row>
        <row r="21">
          <cell r="C21">
            <v>19275.599999999999</v>
          </cell>
          <cell r="D21">
            <v>3949.3</v>
          </cell>
          <cell r="E21">
            <v>7053.4</v>
          </cell>
          <cell r="F21">
            <v>0</v>
          </cell>
          <cell r="G21">
            <v>210.6</v>
          </cell>
          <cell r="H21">
            <v>0</v>
          </cell>
          <cell r="I21">
            <v>516.1</v>
          </cell>
          <cell r="J21">
            <v>0</v>
          </cell>
          <cell r="K21">
            <v>7546.2</v>
          </cell>
        </row>
        <row r="22">
          <cell r="C22">
            <v>36413.800000000003</v>
          </cell>
          <cell r="D22">
            <v>8549.9</v>
          </cell>
          <cell r="E22">
            <v>16302.9</v>
          </cell>
          <cell r="F22">
            <v>0</v>
          </cell>
          <cell r="G22">
            <v>747.3</v>
          </cell>
          <cell r="H22">
            <v>0</v>
          </cell>
          <cell r="I22">
            <v>1182.8</v>
          </cell>
          <cell r="J22">
            <v>0</v>
          </cell>
          <cell r="K22">
            <v>9630.9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570.20000000000005</v>
          </cell>
          <cell r="D24">
            <v>174.2</v>
          </cell>
          <cell r="E24">
            <v>262.10000000000002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133.9</v>
          </cell>
        </row>
        <row r="25">
          <cell r="C25">
            <v>236351.18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236351.18</v>
          </cell>
        </row>
      </sheetData>
      <sheetData sheetId="2">
        <row r="5">
          <cell r="C5" t="str">
            <v xml:space="preserve"> </v>
          </cell>
        </row>
        <row r="6">
          <cell r="C6">
            <v>1841.62</v>
          </cell>
          <cell r="D6">
            <v>7727.4</v>
          </cell>
          <cell r="E6">
            <v>-2201.6</v>
          </cell>
          <cell r="F6">
            <v>-72.7</v>
          </cell>
          <cell r="G6">
            <v>0</v>
          </cell>
          <cell r="H6">
            <v>-146.30000000000001</v>
          </cell>
          <cell r="I6">
            <v>24.8</v>
          </cell>
          <cell r="J6">
            <v>-3489.9</v>
          </cell>
          <cell r="K6">
            <v>-0.08</v>
          </cell>
        </row>
        <row r="7">
          <cell r="C7">
            <v>-58.88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-51.9</v>
          </cell>
          <cell r="I7">
            <v>-6.9</v>
          </cell>
          <cell r="J7">
            <v>0</v>
          </cell>
          <cell r="K7">
            <v>-0.08</v>
          </cell>
        </row>
        <row r="8">
          <cell r="C8">
            <v>-51.98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-51.9</v>
          </cell>
          <cell r="I8">
            <v>0</v>
          </cell>
          <cell r="J8">
            <v>0</v>
          </cell>
          <cell r="K8">
            <v>-0.08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-6.9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-6.9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1900.5</v>
          </cell>
          <cell r="D13">
            <v>7727.4</v>
          </cell>
          <cell r="E13">
            <v>-2201.6</v>
          </cell>
          <cell r="F13">
            <v>-72.7</v>
          </cell>
          <cell r="G13">
            <v>0</v>
          </cell>
          <cell r="H13">
            <v>-94.4</v>
          </cell>
          <cell r="I13">
            <v>31.7</v>
          </cell>
          <cell r="J13">
            <v>-3489.9</v>
          </cell>
          <cell r="K13">
            <v>0</v>
          </cell>
        </row>
        <row r="14">
          <cell r="C14">
            <v>-5826.9</v>
          </cell>
          <cell r="D14">
            <v>0</v>
          </cell>
          <cell r="E14">
            <v>-2201.6</v>
          </cell>
          <cell r="F14">
            <v>-72.7</v>
          </cell>
          <cell r="G14">
            <v>0</v>
          </cell>
          <cell r="H14">
            <v>-94.4</v>
          </cell>
          <cell r="I14">
            <v>31.7</v>
          </cell>
          <cell r="J14">
            <v>-3489.9</v>
          </cell>
          <cell r="K14">
            <v>0</v>
          </cell>
        </row>
        <row r="15">
          <cell r="C15">
            <v>7127.2</v>
          </cell>
          <cell r="D15">
            <v>7127.2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600.20000000000005</v>
          </cell>
          <cell r="D17">
            <v>600.20000000000005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-1873.3</v>
          </cell>
          <cell r="D19">
            <v>-7727.4</v>
          </cell>
          <cell r="E19">
            <v>2201.6</v>
          </cell>
          <cell r="F19">
            <v>72.7</v>
          </cell>
          <cell r="G19">
            <v>0</v>
          </cell>
          <cell r="H19">
            <v>146.30000000000001</v>
          </cell>
          <cell r="I19">
            <v>-24.8</v>
          </cell>
          <cell r="J19">
            <v>3458.3</v>
          </cell>
          <cell r="K19">
            <v>0</v>
          </cell>
        </row>
        <row r="20">
          <cell r="C20">
            <v>-309</v>
          </cell>
          <cell r="D20">
            <v>0</v>
          </cell>
          <cell r="E20">
            <v>0</v>
          </cell>
          <cell r="F20">
            <v>72.7</v>
          </cell>
          <cell r="G20">
            <v>0</v>
          </cell>
          <cell r="H20">
            <v>146.30000000000001</v>
          </cell>
          <cell r="I20">
            <v>-24.8</v>
          </cell>
          <cell r="J20">
            <v>-503.2</v>
          </cell>
          <cell r="K20">
            <v>0</v>
          </cell>
        </row>
        <row r="21">
          <cell r="C21">
            <v>-1044.4000000000001</v>
          </cell>
          <cell r="D21">
            <v>-7207.5</v>
          </cell>
          <cell r="E21">
            <v>2201.6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3961.5</v>
          </cell>
          <cell r="K21">
            <v>0</v>
          </cell>
        </row>
        <row r="22">
          <cell r="C22">
            <v>-519.9</v>
          </cell>
          <cell r="D22">
            <v>-519.9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31.68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31.6</v>
          </cell>
          <cell r="K25">
            <v>0.08</v>
          </cell>
        </row>
      </sheetData>
      <sheetData sheetId="3">
        <row r="7">
          <cell r="F7">
            <v>12712.699999999999</v>
          </cell>
          <cell r="I7">
            <v>47.970299217506799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zoomScale="85" zoomScaleNormal="85" workbookViewId="0">
      <selection activeCell="C6" sqref="C6:I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4" t="s">
        <v>43</v>
      </c>
      <c r="B1" s="44"/>
      <c r="C1" s="44"/>
      <c r="D1" s="44"/>
      <c r="E1" s="44"/>
      <c r="F1" s="44"/>
      <c r="G1" s="44"/>
      <c r="H1" s="44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</row>
    <row r="3" spans="1:11" s="22" customFormat="1" ht="16.5" x14ac:dyDescent="0.25">
      <c r="B3" s="23"/>
      <c r="C3" s="23"/>
      <c r="D3" s="23"/>
      <c r="E3" s="23"/>
      <c r="F3" s="23"/>
      <c r="G3" s="42" t="s">
        <v>32</v>
      </c>
      <c r="H3" s="42"/>
      <c r="I3" s="23"/>
      <c r="J3" s="23"/>
      <c r="K3" s="23"/>
    </row>
    <row r="4" spans="1:11" s="6" customFormat="1" ht="16.5" customHeight="1" x14ac:dyDescent="0.2">
      <c r="A4" s="46" t="s">
        <v>15</v>
      </c>
      <c r="B4" s="46" t="s">
        <v>16</v>
      </c>
      <c r="C4" s="46" t="s">
        <v>67</v>
      </c>
      <c r="D4" s="27" t="s">
        <v>17</v>
      </c>
      <c r="E4" s="45" t="s">
        <v>68</v>
      </c>
      <c r="F4" s="45" t="s">
        <v>18</v>
      </c>
      <c r="G4" s="45"/>
      <c r="H4" s="45"/>
      <c r="I4" s="40" t="s">
        <v>69</v>
      </c>
    </row>
    <row r="5" spans="1:11" s="6" customFormat="1" ht="18" customHeight="1" x14ac:dyDescent="0.2">
      <c r="A5" s="47"/>
      <c r="B5" s="47"/>
      <c r="C5" s="47"/>
      <c r="D5" s="29" t="s">
        <v>40</v>
      </c>
      <c r="E5" s="45"/>
      <c r="F5" s="28" t="s">
        <v>64</v>
      </c>
      <c r="G5" s="28" t="s">
        <v>20</v>
      </c>
      <c r="H5" s="28" t="s">
        <v>21</v>
      </c>
      <c r="I5" s="41"/>
    </row>
    <row r="6" spans="1:11" x14ac:dyDescent="0.2">
      <c r="A6" s="5" t="s">
        <v>0</v>
      </c>
      <c r="B6" s="30" t="s">
        <v>13</v>
      </c>
      <c r="C6" s="31">
        <f>[1]Bieu1!C6+[2]Bieu1!C6+[3]Bieu1!C6+[4]Bieu1!C6+[5]Bieu1!C6+[6]Bieu1!C6+[7]Bieu1!C8+[8]Bieu1!C6+[9]Bieu1!C6+[10]Bieu1!C6+[11]Bieu1!C6+[12]Bieu1!C6</f>
        <v>6254131.2599999988</v>
      </c>
      <c r="D6" s="31">
        <f>[1]Bieu1!D6+[2]Bieu1!D6+[3]Bieu1!D6+[4]Bieu1!D6+[5]Bieu1!D6+[6]Bieu1!D6+[7]Bieu1!D8+[8]Bieu1!D6+[9]Bieu1!D6+[10]Bieu1!D6+[11]Bieu1!D6+[12]Bieu1!D6</f>
        <v>0</v>
      </c>
      <c r="E6" s="31">
        <f>[1]Bieu1!E6+[2]Bieu1!E6+[3]Bieu1!E6+[4]Bieu1!E6+[5]Bieu1!E6+[6]Bieu1!E6+[7]Bieu1!E8+[8]Bieu1!E6+[9]Bieu1!E6+[10]Bieu1!E6+[11]Bieu1!E6+[12]Bieu1!E6</f>
        <v>6254131.2599999988</v>
      </c>
      <c r="F6" s="31">
        <f>[1]Bieu1!F6+[2]Bieu1!F6+[3]Bieu1!F6+[4]Bieu1!F6+[5]Bieu1!F6+[6]Bieu1!F6+[7]Bieu1!F8+[8]Bieu1!F6+[9]Bieu1!F6+[10]Bieu1!F6+[11]Bieu1!F6+[12]Bieu1!F6</f>
        <v>0</v>
      </c>
      <c r="G6" s="31">
        <f>[1]Bieu1!G6+[2]Bieu1!G6+[3]Bieu1!G6+[4]Bieu1!G6+[5]Bieu1!G6+[6]Bieu1!G6+[7]Bieu1!G8+[8]Bieu1!G6+[9]Bieu1!G6+[10]Bieu1!G6+[11]Bieu1!G6+[12]Bieu1!G6</f>
        <v>0</v>
      </c>
      <c r="H6" s="31">
        <f>[1]Bieu1!H6+[2]Bieu1!H6+[3]Bieu1!H6+[4]Bieu1!H6+[5]Bieu1!H6+[6]Bieu1!H6+[7]Bieu1!H8+[8]Bieu1!H6+[9]Bieu1!H6+[10]Bieu1!H6+[11]Bieu1!H6+[12]Bieu1!H6</f>
        <v>0</v>
      </c>
      <c r="I6" s="31">
        <f>[1]Bieu1!I6+[2]Bieu1!I6+[3]Bieu1!I6+[4]Bieu1!I6+[5]Bieu1!I6+[6]Bieu1!I6+[7]Bieu1!I8+[8]Bieu1!I6+[9]Bieu1!I6+[10]Bieu1!I6+[11]Bieu1!I6+[12]Bieu1!I6</f>
        <v>0</v>
      </c>
    </row>
    <row r="7" spans="1:11" x14ac:dyDescent="0.2">
      <c r="A7" s="5" t="s">
        <v>1</v>
      </c>
      <c r="B7" s="32">
        <v>1000</v>
      </c>
      <c r="C7" s="31">
        <f>[1]Bieu1!C7+[2]Bieu1!C7+[3]Bieu1!C7+[4]Bieu1!C7+[5]Bieu1!C7+[6]Bieu1!C7+[7]Bieu1!C9+[8]Bieu1!C7+[9]Bieu1!C7+[10]Bieu1!C7+[11]Bieu1!C7+[12]Bieu1!C7</f>
        <v>2873813.5</v>
      </c>
      <c r="D7" s="31">
        <f>[1]Bieu1!D7+[2]Bieu1!D7+[3]Bieu1!D7+[4]Bieu1!D7+[5]Bieu1!D7+[6]Bieu1!D7+[7]Bieu1!D9+[8]Bieu1!D7+[9]Bieu1!D7+[10]Bieu1!D7+[11]Bieu1!D7+[12]Bieu1!D7</f>
        <v>52913.93</v>
      </c>
      <c r="E7" s="31">
        <f>[1]Bieu1!E7+[2]Bieu1!E7+[3]Bieu1!E7+[4]Bieu1!E7+[5]Bieu1!E7+[6]Bieu1!E7+[7]Bieu1!E9+[8]Bieu1!E7+[9]Bieu1!E7+[10]Bieu1!E7+[11]Bieu1!E7+[12]Bieu1!E7</f>
        <v>2926727.4299999997</v>
      </c>
      <c r="F7" s="31">
        <f>[1]Bieu1!F7+[2]Bieu1!F7+[3]Bieu1!F7+[4]Bieu1!F7+[5]Bieu1!F7+[6]Bieu1!F7+[7]Bieu1!F9+[8]Bieu1!F7+[9]Bieu1!F7+[10]Bieu1!F7+[11]Bieu1!F7+[12]Bieu1!F7</f>
        <v>602679.85</v>
      </c>
      <c r="G7" s="31">
        <f>[1]Bieu1!G7+[2]Bieu1!G7+[3]Bieu1!G7+[4]Bieu1!G7+[5]Bieu1!G7+[6]Bieu1!G7+[7]Bieu1!G9+[8]Bieu1!G7+[9]Bieu1!G7+[10]Bieu1!G7+[11]Bieu1!G7+[12]Bieu1!G7</f>
        <v>1003592.8499999999</v>
      </c>
      <c r="H7" s="31">
        <f>[1]Bieu1!H7+[2]Bieu1!H7+[3]Bieu1!H7+[4]Bieu1!H7+[5]Bieu1!H7+[6]Bieu1!H7+[7]Bieu1!H9+[8]Bieu1!H7+[9]Bieu1!H7+[10]Bieu1!H7+[11]Bieu1!H7+[12]Bieu1!H7</f>
        <v>1317579.8</v>
      </c>
      <c r="I7" s="31">
        <f>[1]Bieu1!I7+[2]Bieu1!I7+[3]Bieu1!I7+[4]Bieu1!I7+[5]Bieu1!I7+[6]Bieu1!I7+[7]Bieu1!I9+[8]Bieu1!I7+[9]Bieu1!I7+[10]Bieu1!I7+[11]Bieu1!I7+[12]Bieu1!I7</f>
        <v>2874.93</v>
      </c>
    </row>
    <row r="8" spans="1:11" x14ac:dyDescent="0.2">
      <c r="A8" s="5" t="s">
        <v>2</v>
      </c>
      <c r="B8" s="32">
        <v>1100</v>
      </c>
      <c r="C8" s="31">
        <f>[1]Bieu1!C8+[2]Bieu1!C8+[3]Bieu1!C8+[4]Bieu1!C8+[5]Bieu1!C8+[6]Bieu1!C8+[7]Bieu1!C10+[8]Bieu1!C8+[9]Bieu1!C8+[10]Bieu1!C8+[11]Bieu1!C8+[12]Bieu1!C8</f>
        <v>2267407.5499999998</v>
      </c>
      <c r="D8" s="31">
        <f>[1]Bieu1!D8+[2]Bieu1!D8+[3]Bieu1!D8+[4]Bieu1!D8+[5]Bieu1!D8+[6]Bieu1!D8+[7]Bieu1!D10+[8]Bieu1!D8+[9]Bieu1!D8+[10]Bieu1!D8+[11]Bieu1!D8+[12]Bieu1!D8</f>
        <v>-840.29999999999973</v>
      </c>
      <c r="E8" s="31">
        <f>[1]Bieu1!E8+[2]Bieu1!E8+[3]Bieu1!E8+[4]Bieu1!E8+[5]Bieu1!E8+[6]Bieu1!E8+[7]Bieu1!E10+[8]Bieu1!E8+[9]Bieu1!E8+[10]Bieu1!E8+[11]Bieu1!E8+[12]Bieu1!E8</f>
        <v>2266567.25</v>
      </c>
      <c r="F8" s="31">
        <f>[1]Bieu1!F8+[2]Bieu1!F8+[3]Bieu1!F8+[4]Bieu1!F8+[5]Bieu1!F8+[6]Bieu1!F8+[7]Bieu1!F10+[8]Bieu1!F8+[9]Bieu1!F8+[10]Bieu1!F8+[11]Bieu1!F8+[12]Bieu1!F8</f>
        <v>594069.73</v>
      </c>
      <c r="G8" s="31">
        <f>[1]Bieu1!G8+[2]Bieu1!G8+[3]Bieu1!G8+[4]Bieu1!G8+[5]Bieu1!G8+[6]Bieu1!G8+[7]Bieu1!G10+[8]Bieu1!G8+[9]Bieu1!G8+[10]Bieu1!G8+[11]Bieu1!G8+[12]Bieu1!G8</f>
        <v>858800.5</v>
      </c>
      <c r="H8" s="31">
        <f>[1]Bieu1!H8+[2]Bieu1!H8+[3]Bieu1!H8+[4]Bieu1!H8+[5]Bieu1!H8+[6]Bieu1!H8+[7]Bieu1!H10+[8]Bieu1!H8+[9]Bieu1!H8+[10]Bieu1!H8+[11]Bieu1!H8+[12]Bieu1!H8</f>
        <v>813345.60000000009</v>
      </c>
      <c r="I8" s="31">
        <f>[1]Bieu1!I8+[2]Bieu1!I8+[3]Bieu1!I8+[4]Bieu1!I8+[5]Bieu1!I8+[6]Bieu1!I8+[7]Bieu1!I10+[8]Bieu1!I8+[9]Bieu1!I8+[10]Bieu1!I8+[11]Bieu1!I8+[12]Bieu1!I8</f>
        <v>351.41999999999996</v>
      </c>
    </row>
    <row r="9" spans="1:11" x14ac:dyDescent="0.2">
      <c r="A9" s="5" t="s">
        <v>3</v>
      </c>
      <c r="B9" s="32">
        <v>1110</v>
      </c>
      <c r="C9" s="31">
        <f>[1]Bieu1!C9+[2]Bieu1!C9+[3]Bieu1!C9+[4]Bieu1!C9+[5]Bieu1!C9+[6]Bieu1!C9+[7]Bieu1!C11+[8]Bieu1!C9+[9]Bieu1!C9+[10]Bieu1!C9+[11]Bieu1!C9+[12]Bieu1!C9</f>
        <v>1694780.8</v>
      </c>
      <c r="D9" s="31">
        <f>[1]Bieu1!D9+[2]Bieu1!D9+[3]Bieu1!D9+[4]Bieu1!D9+[5]Bieu1!D9+[6]Bieu1!D9+[7]Bieu1!D11+[8]Bieu1!D9+[9]Bieu1!D9+[10]Bieu1!D9+[11]Bieu1!D9+[12]Bieu1!D9</f>
        <v>787.1099999999999</v>
      </c>
      <c r="E9" s="31">
        <f>[1]Bieu1!E9+[2]Bieu1!E9+[3]Bieu1!E9+[4]Bieu1!E9+[5]Bieu1!E9+[6]Bieu1!E9+[7]Bieu1!E11+[8]Bieu1!E9+[9]Bieu1!E9+[10]Bieu1!E9+[11]Bieu1!E9+[12]Bieu1!E9</f>
        <v>1695567.9100000001</v>
      </c>
      <c r="F9" s="31">
        <f>[1]Bieu1!F9+[2]Bieu1!F9+[3]Bieu1!F9+[4]Bieu1!F9+[5]Bieu1!F9+[6]Bieu1!F9+[7]Bieu1!F11+[8]Bieu1!F9+[9]Bieu1!F9+[10]Bieu1!F9+[11]Bieu1!F9+[12]Bieu1!F9</f>
        <v>439275.45999999996</v>
      </c>
      <c r="G9" s="31">
        <f>[1]Bieu1!G9+[2]Bieu1!G9+[3]Bieu1!G9+[4]Bieu1!G9+[5]Bieu1!G9+[6]Bieu1!G9+[7]Bieu1!G11+[8]Bieu1!G9+[9]Bieu1!G9+[10]Bieu1!G9+[11]Bieu1!G9+[12]Bieu1!G9</f>
        <v>604619.55999999994</v>
      </c>
      <c r="H9" s="31">
        <f>[1]Bieu1!H9+[2]Bieu1!H9+[3]Bieu1!H9+[4]Bieu1!H9+[5]Bieu1!H9+[6]Bieu1!H9+[7]Bieu1!H11+[8]Bieu1!H9+[9]Bieu1!H9+[10]Bieu1!H9+[11]Bieu1!H9+[12]Bieu1!H9</f>
        <v>651424.38</v>
      </c>
      <c r="I9" s="31">
        <f>[1]Bieu1!I9+[2]Bieu1!I9+[3]Bieu1!I9+[4]Bieu1!I9+[5]Bieu1!I9+[6]Bieu1!I9+[7]Bieu1!I11+[8]Bieu1!I9+[9]Bieu1!I9+[10]Bieu1!I9+[11]Bieu1!I9+[12]Bieu1!I9</f>
        <v>248.51000000000002</v>
      </c>
    </row>
    <row r="10" spans="1:11" x14ac:dyDescent="0.2">
      <c r="A10" s="5" t="s">
        <v>4</v>
      </c>
      <c r="B10" s="32">
        <v>1120</v>
      </c>
      <c r="C10" s="31">
        <f>[1]Bieu1!C10+[2]Bieu1!C10+[3]Bieu1!C10+[4]Bieu1!C10+[5]Bieu1!C10+[6]Bieu1!C10+[7]Bieu1!C12+[8]Bieu1!C10+[9]Bieu1!C10+[10]Bieu1!C10+[11]Bieu1!C10+[12]Bieu1!C10</f>
        <v>189446.70000000004</v>
      </c>
      <c r="D10" s="31">
        <f>[1]Bieu1!D10+[2]Bieu1!D10+[3]Bieu1!D10+[4]Bieu1!D10+[5]Bieu1!D10+[6]Bieu1!D10+[7]Bieu1!D12+[8]Bieu1!D10+[9]Bieu1!D10+[10]Bieu1!D10+[11]Bieu1!D10+[12]Bieu1!D10</f>
        <v>-8143.92</v>
      </c>
      <c r="E10" s="31">
        <f>[1]Bieu1!E10+[2]Bieu1!E10+[3]Bieu1!E10+[4]Bieu1!E10+[5]Bieu1!E10+[6]Bieu1!E10+[7]Bieu1!E12+[8]Bieu1!E10+[9]Bieu1!E10+[10]Bieu1!E10+[11]Bieu1!E10+[12]Bieu1!E10</f>
        <v>181302.78</v>
      </c>
      <c r="F10" s="31">
        <f>[1]Bieu1!F10+[2]Bieu1!F10+[3]Bieu1!F10+[4]Bieu1!F10+[5]Bieu1!F10+[6]Bieu1!F10+[7]Bieu1!F12+[8]Bieu1!F10+[9]Bieu1!F10+[10]Bieu1!F10+[11]Bieu1!F10+[12]Bieu1!F10</f>
        <v>19448.099999999999</v>
      </c>
      <c r="G10" s="31">
        <f>[1]Bieu1!G10+[2]Bieu1!G10+[3]Bieu1!G10+[4]Bieu1!G10+[5]Bieu1!G10+[6]Bieu1!G10+[7]Bieu1!G12+[8]Bieu1!G10+[9]Bieu1!G10+[10]Bieu1!G10+[11]Bieu1!G10+[12]Bieu1!G10</f>
        <v>55370.95</v>
      </c>
      <c r="H10" s="31">
        <f>[1]Bieu1!H10+[2]Bieu1!H10+[3]Bieu1!H10+[4]Bieu1!H10+[5]Bieu1!H10+[6]Bieu1!H10+[7]Bieu1!H12+[8]Bieu1!H10+[9]Bieu1!H10+[10]Bieu1!H10+[11]Bieu1!H10+[12]Bieu1!H10</f>
        <v>106483.73000000001</v>
      </c>
      <c r="I10" s="31">
        <f>[1]Bieu1!I10+[2]Bieu1!I10+[3]Bieu1!I10+[4]Bieu1!I10+[5]Bieu1!I10+[6]Bieu1!I10+[7]Bieu1!I12+[8]Bieu1!I10+[9]Bieu1!I10+[10]Bieu1!I10+[11]Bieu1!I10+[12]Bieu1!I10</f>
        <v>0</v>
      </c>
    </row>
    <row r="11" spans="1:11" x14ac:dyDescent="0.2">
      <c r="A11" s="5" t="s">
        <v>5</v>
      </c>
      <c r="B11" s="32">
        <v>1130</v>
      </c>
      <c r="C11" s="31">
        <f>[1]Bieu1!C11+[2]Bieu1!C11+[3]Bieu1!C11+[4]Bieu1!C11+[5]Bieu1!C11+[6]Bieu1!C11+[7]Bieu1!C13+[8]Bieu1!C11+[9]Bieu1!C11+[10]Bieu1!C11+[11]Bieu1!C11+[12]Bieu1!C11</f>
        <v>90129.45</v>
      </c>
      <c r="D11" s="31">
        <f>[1]Bieu1!D11+[2]Bieu1!D11+[3]Bieu1!D11+[4]Bieu1!D11+[5]Bieu1!D11+[6]Bieu1!D11+[7]Bieu1!D13+[8]Bieu1!D11+[9]Bieu1!D11+[10]Bieu1!D11+[11]Bieu1!D11+[12]Bieu1!D11</f>
        <v>3477.74</v>
      </c>
      <c r="E11" s="31">
        <f>[1]Bieu1!E11+[2]Bieu1!E11+[3]Bieu1!E11+[4]Bieu1!E11+[5]Bieu1!E11+[6]Bieu1!E11+[7]Bieu1!E13+[8]Bieu1!E11+[9]Bieu1!E11+[10]Bieu1!E11+[11]Bieu1!E11+[12]Bieu1!E11</f>
        <v>93607.19</v>
      </c>
      <c r="F11" s="31">
        <f>[1]Bieu1!F11+[2]Bieu1!F11+[3]Bieu1!F11+[4]Bieu1!F11+[5]Bieu1!F11+[6]Bieu1!F11+[7]Bieu1!F13+[8]Bieu1!F11+[9]Bieu1!F11+[10]Bieu1!F11+[11]Bieu1!F11+[12]Bieu1!F11</f>
        <v>20979.37</v>
      </c>
      <c r="G11" s="31">
        <f>[1]Bieu1!G11+[2]Bieu1!G11+[3]Bieu1!G11+[4]Bieu1!G11+[5]Bieu1!G11+[6]Bieu1!G11+[7]Bieu1!G13+[8]Bieu1!G11+[9]Bieu1!G11+[10]Bieu1!G11+[11]Bieu1!G11+[12]Bieu1!G11</f>
        <v>40627.18</v>
      </c>
      <c r="H11" s="31">
        <f>[1]Bieu1!H11+[2]Bieu1!H11+[3]Bieu1!H11+[4]Bieu1!H11+[5]Bieu1!H11+[6]Bieu1!H11+[7]Bieu1!H13+[8]Bieu1!H11+[9]Bieu1!H11+[10]Bieu1!H11+[11]Bieu1!H11+[12]Bieu1!H11</f>
        <v>31973.34</v>
      </c>
      <c r="I11" s="31">
        <f>[1]Bieu1!I11+[2]Bieu1!I11+[3]Bieu1!I11+[4]Bieu1!I11+[5]Bieu1!I11+[6]Bieu1!I11+[7]Bieu1!I13+[8]Bieu1!I11+[9]Bieu1!I11+[10]Bieu1!I11+[11]Bieu1!I11+[12]Bieu1!I11</f>
        <v>27.3</v>
      </c>
    </row>
    <row r="12" spans="1:11" x14ac:dyDescent="0.2">
      <c r="A12" s="5" t="s">
        <v>6</v>
      </c>
      <c r="B12" s="32">
        <v>1140</v>
      </c>
      <c r="C12" s="31">
        <f>[1]Bieu1!C12+[2]Bieu1!C12+[3]Bieu1!C12+[4]Bieu1!C12+[5]Bieu1!C12+[6]Bieu1!C12+[7]Bieu1!C14+[8]Bieu1!C12+[9]Bieu1!C12+[10]Bieu1!C12+[11]Bieu1!C12+[12]Bieu1!C12</f>
        <v>845.5</v>
      </c>
      <c r="D12" s="31">
        <f>[1]Bieu1!D12+[2]Bieu1!D12+[3]Bieu1!D12+[4]Bieu1!D12+[5]Bieu1!D12+[6]Bieu1!D12+[7]Bieu1!D14+[8]Bieu1!D12+[9]Bieu1!D12+[10]Bieu1!D12+[11]Bieu1!D12+[12]Bieu1!D12</f>
        <v>4.5</v>
      </c>
      <c r="E12" s="31">
        <f>[1]Bieu1!E12+[2]Bieu1!E12+[3]Bieu1!E12+[4]Bieu1!E12+[5]Bieu1!E12+[6]Bieu1!E12+[7]Bieu1!E14+[8]Bieu1!E12+[9]Bieu1!E12+[10]Bieu1!E12+[11]Bieu1!E12+[12]Bieu1!E12</f>
        <v>850</v>
      </c>
      <c r="F12" s="31">
        <f>[1]Bieu1!F12+[2]Bieu1!F12+[3]Bieu1!F12+[4]Bieu1!F12+[5]Bieu1!F12+[6]Bieu1!F12+[7]Bieu1!F14+[8]Bieu1!F12+[9]Bieu1!F12+[10]Bieu1!F12+[11]Bieu1!F12+[12]Bieu1!F12</f>
        <v>0</v>
      </c>
      <c r="G12" s="31">
        <f>[1]Bieu1!G12+[2]Bieu1!G12+[3]Bieu1!G12+[4]Bieu1!G12+[5]Bieu1!G12+[6]Bieu1!G12+[7]Bieu1!G14+[8]Bieu1!G12+[9]Bieu1!G12+[10]Bieu1!G12+[11]Bieu1!G12+[12]Bieu1!G12</f>
        <v>375.8</v>
      </c>
      <c r="H12" s="31">
        <f>[1]Bieu1!H12+[2]Bieu1!H12+[3]Bieu1!H12+[4]Bieu1!H12+[5]Bieu1!H12+[6]Bieu1!H12+[7]Bieu1!H14+[8]Bieu1!H12+[9]Bieu1!H12+[10]Bieu1!H12+[11]Bieu1!H12+[12]Bieu1!H12</f>
        <v>474.2</v>
      </c>
      <c r="I12" s="31">
        <f>[1]Bieu1!I12+[2]Bieu1!I12+[3]Bieu1!I12+[4]Bieu1!I12+[5]Bieu1!I12+[6]Bieu1!I12+[7]Bieu1!I14+[8]Bieu1!I12+[9]Bieu1!I12+[10]Bieu1!I12+[11]Bieu1!I12+[12]Bieu1!I12</f>
        <v>0</v>
      </c>
    </row>
    <row r="13" spans="1:11" x14ac:dyDescent="0.2">
      <c r="A13" s="5" t="s">
        <v>7</v>
      </c>
      <c r="B13" s="32">
        <v>1150</v>
      </c>
      <c r="C13" s="31">
        <f>[1]Bieu1!C13+[2]Bieu1!C13+[3]Bieu1!C13+[4]Bieu1!C13+[5]Bieu1!C13+[6]Bieu1!C13+[7]Bieu1!C15+[8]Bieu1!C13+[9]Bieu1!C13+[10]Bieu1!C13+[11]Bieu1!C13+[12]Bieu1!C13</f>
        <v>292205.09999999998</v>
      </c>
      <c r="D13" s="31">
        <f>[1]Bieu1!D13+[2]Bieu1!D13+[3]Bieu1!D13+[4]Bieu1!D13+[5]Bieu1!D13+[6]Bieu1!D13+[7]Bieu1!D15+[8]Bieu1!D13+[9]Bieu1!D13+[10]Bieu1!D13+[11]Bieu1!D13+[12]Bieu1!D13</f>
        <v>3034.2699999999995</v>
      </c>
      <c r="E13" s="31">
        <f>[1]Bieu1!E13+[2]Bieu1!E13+[3]Bieu1!E13+[4]Bieu1!E13+[5]Bieu1!E13+[6]Bieu1!E13+[7]Bieu1!E15+[8]Bieu1!E13+[9]Bieu1!E13+[10]Bieu1!E13+[11]Bieu1!E13+[12]Bieu1!E13</f>
        <v>295239.37</v>
      </c>
      <c r="F13" s="31">
        <f>[1]Bieu1!F13+[2]Bieu1!F13+[3]Bieu1!F13+[4]Bieu1!F13+[5]Bieu1!F13+[6]Bieu1!F13+[7]Bieu1!F15+[8]Bieu1!F13+[9]Bieu1!F13+[10]Bieu1!F13+[11]Bieu1!F13+[12]Bieu1!F13</f>
        <v>114366.79999999999</v>
      </c>
      <c r="G13" s="31">
        <f>[1]Bieu1!G13+[2]Bieu1!G13+[3]Bieu1!G13+[4]Bieu1!G13+[5]Bieu1!G13+[6]Bieu1!G13+[7]Bieu1!G15+[8]Bieu1!G13+[9]Bieu1!G13+[10]Bieu1!G13+[11]Bieu1!G13+[12]Bieu1!G13</f>
        <v>157807.01</v>
      </c>
      <c r="H13" s="31">
        <f>[1]Bieu1!H13+[2]Bieu1!H13+[3]Bieu1!H13+[4]Bieu1!H13+[5]Bieu1!H13+[6]Bieu1!H13+[7]Bieu1!H15+[8]Bieu1!H13+[9]Bieu1!H13+[10]Bieu1!H13+[11]Bieu1!H13+[12]Bieu1!H13</f>
        <v>22989.95</v>
      </c>
      <c r="I13" s="31">
        <f>[1]Bieu1!I13+[2]Bieu1!I13+[3]Bieu1!I13+[4]Bieu1!I13+[5]Bieu1!I13+[6]Bieu1!I13+[7]Bieu1!I15+[8]Bieu1!I13+[9]Bieu1!I13+[10]Bieu1!I13+[11]Bieu1!I13+[12]Bieu1!I13</f>
        <v>75.61</v>
      </c>
    </row>
    <row r="14" spans="1:11" x14ac:dyDescent="0.2">
      <c r="A14" s="5" t="s">
        <v>8</v>
      </c>
      <c r="B14" s="32">
        <v>1200</v>
      </c>
      <c r="C14" s="31">
        <f>[1]Bieu1!C14+[2]Bieu1!C14+[3]Bieu1!C14+[4]Bieu1!C14+[5]Bieu1!C14+[6]Bieu1!C14+[7]Bieu1!C16+[8]Bieu1!C14+[9]Bieu1!C14+[10]Bieu1!C14+[11]Bieu1!C14+[12]Bieu1!C14</f>
        <v>606405.95000000007</v>
      </c>
      <c r="D14" s="31">
        <f>[1]Bieu1!D14+[2]Bieu1!D14+[3]Bieu1!D14+[4]Bieu1!D14+[5]Bieu1!D14+[6]Bieu1!D14+[7]Bieu1!D16+[8]Bieu1!D14+[9]Bieu1!D14+[10]Bieu1!D14+[11]Bieu1!D14+[12]Bieu1!D14</f>
        <v>53754.23000000001</v>
      </c>
      <c r="E14" s="31">
        <f>[1]Bieu1!E14+[2]Bieu1!E14+[3]Bieu1!E14+[4]Bieu1!E14+[5]Bieu1!E14+[6]Bieu1!E14+[7]Bieu1!E16+[8]Bieu1!E14+[9]Bieu1!E14+[10]Bieu1!E14+[11]Bieu1!E14+[12]Bieu1!E14</f>
        <v>660160.17999999993</v>
      </c>
      <c r="F14" s="31">
        <f>[1]Bieu1!F14+[2]Bieu1!F14+[3]Bieu1!F14+[4]Bieu1!F14+[5]Bieu1!F14+[6]Bieu1!F14+[7]Bieu1!F16+[8]Bieu1!F14+[9]Bieu1!F14+[10]Bieu1!F14+[11]Bieu1!F14+[12]Bieu1!F14</f>
        <v>8610.119999999999</v>
      </c>
      <c r="G14" s="31">
        <f>[1]Bieu1!G14+[2]Bieu1!G14+[3]Bieu1!G14+[4]Bieu1!G14+[5]Bieu1!G14+[6]Bieu1!G14+[7]Bieu1!G16+[8]Bieu1!G14+[9]Bieu1!G14+[10]Bieu1!G14+[11]Bieu1!G14+[12]Bieu1!G14</f>
        <v>144792.35</v>
      </c>
      <c r="H14" s="31">
        <f>[1]Bieu1!H14+[2]Bieu1!H14+[3]Bieu1!H14+[4]Bieu1!H14+[5]Bieu1!H14+[6]Bieu1!H14+[7]Bieu1!H16+[8]Bieu1!H14+[9]Bieu1!H14+[10]Bieu1!H14+[11]Bieu1!H14+[12]Bieu1!H14</f>
        <v>504234.2</v>
      </c>
      <c r="I14" s="31">
        <f>[1]Bieu1!I14+[2]Bieu1!I14+[3]Bieu1!I14+[4]Bieu1!I14+[5]Bieu1!I14+[6]Bieu1!I14+[7]Bieu1!I16+[8]Bieu1!I14+[9]Bieu1!I14+[10]Bieu1!I14+[11]Bieu1!I14+[12]Bieu1!I14</f>
        <v>2523.5100000000002</v>
      </c>
    </row>
    <row r="15" spans="1:11" x14ac:dyDescent="0.2">
      <c r="A15" s="5" t="s">
        <v>9</v>
      </c>
      <c r="B15" s="32">
        <v>1210</v>
      </c>
      <c r="C15" s="31">
        <f>[1]Bieu1!C15+[2]Bieu1!C15+[3]Bieu1!C15+[4]Bieu1!C15+[5]Bieu1!C15+[6]Bieu1!C15+[7]Bieu1!C17+[8]Bieu1!C15+[9]Bieu1!C15+[10]Bieu1!C15+[11]Bieu1!C15+[12]Bieu1!C15</f>
        <v>300513.59999999998</v>
      </c>
      <c r="D15" s="31">
        <f>[1]Bieu1!D15+[2]Bieu1!D15+[3]Bieu1!D15+[4]Bieu1!D15+[5]Bieu1!D15+[6]Bieu1!D15+[7]Bieu1!D17+[8]Bieu1!D15+[9]Bieu1!D15+[10]Bieu1!D15+[11]Bieu1!D15+[12]Bieu1!D15</f>
        <v>-3720.2799999999997</v>
      </c>
      <c r="E15" s="31">
        <f>[1]Bieu1!E15+[2]Bieu1!E15+[3]Bieu1!E15+[4]Bieu1!E15+[5]Bieu1!E15+[6]Bieu1!E15+[7]Bieu1!E17+[8]Bieu1!E15+[9]Bieu1!E15+[10]Bieu1!E15+[11]Bieu1!E15+[12]Bieu1!E15</f>
        <v>296793.32</v>
      </c>
      <c r="F15" s="31">
        <f>[1]Bieu1!F15+[2]Bieu1!F15+[3]Bieu1!F15+[4]Bieu1!F15+[5]Bieu1!F15+[6]Bieu1!F15+[7]Bieu1!F17+[8]Bieu1!F15+[9]Bieu1!F15+[10]Bieu1!F15+[11]Bieu1!F15+[12]Bieu1!F15</f>
        <v>3274.2</v>
      </c>
      <c r="G15" s="31">
        <f>[1]Bieu1!G15+[2]Bieu1!G15+[3]Bieu1!G15+[4]Bieu1!G15+[5]Bieu1!G15+[6]Bieu1!G15+[7]Bieu1!G17+[8]Bieu1!G15+[9]Bieu1!G15+[10]Bieu1!G15+[11]Bieu1!G15+[12]Bieu1!G15</f>
        <v>92261.48</v>
      </c>
      <c r="H15" s="31">
        <f>[1]Bieu1!H15+[2]Bieu1!H15+[3]Bieu1!H15+[4]Bieu1!H15+[5]Bieu1!H15+[6]Bieu1!H15+[7]Bieu1!H17+[8]Bieu1!H15+[9]Bieu1!H15+[10]Bieu1!H15+[11]Bieu1!H15+[12]Bieu1!H15</f>
        <v>200216.12</v>
      </c>
      <c r="I15" s="31">
        <f>[1]Bieu1!I15+[2]Bieu1!I15+[3]Bieu1!I15+[4]Bieu1!I15+[5]Bieu1!I15+[6]Bieu1!I15+[7]Bieu1!I17+[8]Bieu1!I15+[9]Bieu1!I15+[10]Bieu1!I15+[11]Bieu1!I15+[12]Bieu1!I15</f>
        <v>1041.52</v>
      </c>
    </row>
    <row r="16" spans="1:11" x14ac:dyDescent="0.2">
      <c r="A16" s="5" t="s">
        <v>10</v>
      </c>
      <c r="B16" s="32">
        <v>1220</v>
      </c>
      <c r="C16" s="31">
        <f>[1]Bieu1!C16+[2]Bieu1!C16+[3]Bieu1!C16+[4]Bieu1!C16+[5]Bieu1!C16+[6]Bieu1!C16+[7]Bieu1!C18+[8]Bieu1!C16+[9]Bieu1!C16+[10]Bieu1!C16+[11]Bieu1!C16+[12]Bieu1!C16</f>
        <v>223761.84999999998</v>
      </c>
      <c r="D16" s="31">
        <f>[1]Bieu1!D16+[2]Bieu1!D16+[3]Bieu1!D16+[4]Bieu1!D16+[5]Bieu1!D16+[6]Bieu1!D16+[7]Bieu1!D18+[8]Bieu1!D16+[9]Bieu1!D16+[10]Bieu1!D16+[11]Bieu1!D16+[12]Bieu1!D16</f>
        <v>56276.479999999996</v>
      </c>
      <c r="E16" s="31">
        <f>[1]Bieu1!E16+[2]Bieu1!E16+[3]Bieu1!E16+[4]Bieu1!E16+[5]Bieu1!E16+[6]Bieu1!E16+[7]Bieu1!E18+[8]Bieu1!E16+[9]Bieu1!E16+[10]Bieu1!E16+[11]Bieu1!E16+[12]Bieu1!E16</f>
        <v>280038.33</v>
      </c>
      <c r="F16" s="31">
        <f>[1]Bieu1!F16+[2]Bieu1!F16+[3]Bieu1!F16+[4]Bieu1!F16+[5]Bieu1!F16+[6]Bieu1!F16+[7]Bieu1!F18+[8]Bieu1!F16+[9]Bieu1!F16+[10]Bieu1!F16+[11]Bieu1!F16+[12]Bieu1!F16</f>
        <v>4048.62</v>
      </c>
      <c r="G16" s="31">
        <f>[1]Bieu1!G16+[2]Bieu1!G16+[3]Bieu1!G16+[4]Bieu1!G16+[5]Bieu1!G16+[6]Bieu1!G16+[7]Bieu1!G18+[8]Bieu1!G16+[9]Bieu1!G16+[10]Bieu1!G16+[11]Bieu1!G16+[12]Bieu1!G16</f>
        <v>44666.18</v>
      </c>
      <c r="H16" s="31">
        <f>[1]Bieu1!H16+[2]Bieu1!H16+[3]Bieu1!H16+[4]Bieu1!H16+[5]Bieu1!H16+[6]Bieu1!H16+[7]Bieu1!H18+[8]Bieu1!H16+[9]Bieu1!H16+[10]Bieu1!H16+[11]Bieu1!H16+[12]Bieu1!H16</f>
        <v>229978.38999999998</v>
      </c>
      <c r="I16" s="31">
        <f>[1]Bieu1!I16+[2]Bieu1!I16+[3]Bieu1!I16+[4]Bieu1!I16+[5]Bieu1!I16+[6]Bieu1!I16+[7]Bieu1!I18+[8]Bieu1!I16+[9]Bieu1!I16+[10]Bieu1!I16+[11]Bieu1!I16+[12]Bieu1!I16</f>
        <v>1345.1399999999999</v>
      </c>
    </row>
    <row r="17" spans="1:9" x14ac:dyDescent="0.2">
      <c r="A17" s="5" t="s">
        <v>11</v>
      </c>
      <c r="B17" s="32">
        <v>1230</v>
      </c>
      <c r="C17" s="31">
        <f>[1]Bieu1!C17+[2]Bieu1!C17+[3]Bieu1!C17+[4]Bieu1!C17+[5]Bieu1!C17+[6]Bieu1!C17+[7]Bieu1!C19+[8]Bieu1!C17+[9]Bieu1!C17+[10]Bieu1!C17+[11]Bieu1!C17+[12]Bieu1!C17</f>
        <v>66310.559999999998</v>
      </c>
      <c r="D17" s="31">
        <f>[1]Bieu1!D17+[2]Bieu1!D17+[3]Bieu1!D17+[4]Bieu1!D17+[5]Bieu1!D17+[6]Bieu1!D17+[7]Bieu1!D19+[8]Bieu1!D17+[9]Bieu1!D17+[10]Bieu1!D17+[11]Bieu1!D17+[12]Bieu1!D17</f>
        <v>2810.35</v>
      </c>
      <c r="E17" s="31">
        <f>[1]Bieu1!E17+[2]Bieu1!E17+[3]Bieu1!E17+[4]Bieu1!E17+[5]Bieu1!E17+[6]Bieu1!E17+[7]Bieu1!E19+[8]Bieu1!E17+[9]Bieu1!E17+[10]Bieu1!E17+[11]Bieu1!E17+[12]Bieu1!E17</f>
        <v>69120.909999999989</v>
      </c>
      <c r="F17" s="31">
        <f>[1]Bieu1!F17+[2]Bieu1!F17+[3]Bieu1!F17+[4]Bieu1!F17+[5]Bieu1!F17+[6]Bieu1!F17+[7]Bieu1!F19+[8]Bieu1!F17+[9]Bieu1!F17+[10]Bieu1!F17+[11]Bieu1!F17+[12]Bieu1!F17</f>
        <v>225.9</v>
      </c>
      <c r="G17" s="31">
        <f>[1]Bieu1!G17+[2]Bieu1!G17+[3]Bieu1!G17+[4]Bieu1!G17+[5]Bieu1!G17+[6]Bieu1!G17+[7]Bieu1!G19+[8]Bieu1!G17+[9]Bieu1!G17+[10]Bieu1!G17+[11]Bieu1!G17+[12]Bieu1!G17</f>
        <v>4764.2399999999989</v>
      </c>
      <c r="H17" s="31">
        <f>[1]Bieu1!H17+[2]Bieu1!H17+[3]Bieu1!H17+[4]Bieu1!H17+[5]Bieu1!H17+[6]Bieu1!H17+[7]Bieu1!H19+[8]Bieu1!H17+[9]Bieu1!H17+[10]Bieu1!H17+[11]Bieu1!H17+[12]Bieu1!H17</f>
        <v>64036.52</v>
      </c>
      <c r="I17" s="31">
        <f>[1]Bieu1!I17+[2]Bieu1!I17+[3]Bieu1!I17+[4]Bieu1!I17+[5]Bieu1!I17+[6]Bieu1!I17+[7]Bieu1!I19+[8]Bieu1!I17+[9]Bieu1!I17+[10]Bieu1!I17+[11]Bieu1!I17+[12]Bieu1!I17</f>
        <v>94.25</v>
      </c>
    </row>
    <row r="18" spans="1:9" x14ac:dyDescent="0.2">
      <c r="A18" s="5" t="s">
        <v>12</v>
      </c>
      <c r="B18" s="32">
        <v>1240</v>
      </c>
      <c r="C18" s="31">
        <f>[1]Bieu1!C18+[2]Bieu1!C18+[3]Bieu1!C18+[4]Bieu1!C18+[5]Bieu1!C18+[6]Bieu1!C18+[7]Bieu1!C20+[8]Bieu1!C18+[9]Bieu1!C18+[10]Bieu1!C18+[11]Bieu1!C18+[12]Bieu1!C18</f>
        <v>11277.74</v>
      </c>
      <c r="D18" s="31">
        <f>[1]Bieu1!D18+[2]Bieu1!D18+[3]Bieu1!D18+[4]Bieu1!D18+[5]Bieu1!D18+[6]Bieu1!D18+[7]Bieu1!D20+[8]Bieu1!D18+[9]Bieu1!D18+[10]Bieu1!D18+[11]Bieu1!D18+[12]Bieu1!D18</f>
        <v>-286.12</v>
      </c>
      <c r="E18" s="31">
        <f>[1]Bieu1!E18+[2]Bieu1!E18+[3]Bieu1!E18+[4]Bieu1!E18+[5]Bieu1!E18+[6]Bieu1!E18+[7]Bieu1!E20+[8]Bieu1!E18+[9]Bieu1!E18+[10]Bieu1!E18+[11]Bieu1!E18+[12]Bieu1!E18</f>
        <v>10991.619999999999</v>
      </c>
      <c r="F18" s="31">
        <f>[1]Bieu1!F18+[2]Bieu1!F18+[3]Bieu1!F18+[4]Bieu1!F18+[5]Bieu1!F18+[6]Bieu1!F18+[7]Bieu1!F20+[8]Bieu1!F18+[9]Bieu1!F18+[10]Bieu1!F18+[11]Bieu1!F18+[12]Bieu1!F18</f>
        <v>35.4</v>
      </c>
      <c r="G18" s="31">
        <f>[1]Bieu1!G18+[2]Bieu1!G18+[3]Bieu1!G18+[4]Bieu1!G18+[5]Bieu1!G18+[6]Bieu1!G18+[7]Bieu1!G20+[8]Bieu1!G18+[9]Bieu1!G18+[10]Bieu1!G18+[11]Bieu1!G18+[12]Bieu1!G18</f>
        <v>910.44999999999993</v>
      </c>
      <c r="H18" s="31">
        <f>[1]Bieu1!H18+[2]Bieu1!H18+[3]Bieu1!H18+[4]Bieu1!H18+[5]Bieu1!H18+[6]Bieu1!H18+[7]Bieu1!H20+[8]Bieu1!H18+[9]Bieu1!H18+[10]Bieu1!H18+[11]Bieu1!H18+[12]Bieu1!H18</f>
        <v>10003.17</v>
      </c>
      <c r="I18" s="31">
        <f>[1]Bieu1!I18+[2]Bieu1!I18+[3]Bieu1!I18+[4]Bieu1!I18+[5]Bieu1!I18+[6]Bieu1!I18+[7]Bieu1!I20+[8]Bieu1!I18+[9]Bieu1!I18+[10]Bieu1!I18+[11]Bieu1!I18+[12]Bieu1!I18</f>
        <v>42.6</v>
      </c>
    </row>
    <row r="19" spans="1:9" x14ac:dyDescent="0.2">
      <c r="A19" s="5" t="s">
        <v>70</v>
      </c>
      <c r="B19" s="32">
        <v>1250</v>
      </c>
      <c r="C19" s="31">
        <f>[1]Bieu1!C19+[2]Bieu1!C19+[3]Bieu1!C19+[4]Bieu1!C19+[5]Bieu1!C19+[6]Bieu1!C19+[7]Bieu1!C21+[8]Bieu1!C19+[9]Bieu1!C19+[10]Bieu1!C19+[11]Bieu1!C19+[12]Bieu1!C19</f>
        <v>4542.2</v>
      </c>
      <c r="D19" s="31">
        <f>[1]Bieu1!D19+[2]Bieu1!D19+[3]Bieu1!D19+[4]Bieu1!D19+[5]Bieu1!D19+[6]Bieu1!D19+[7]Bieu1!D21+[8]Bieu1!D19+[9]Bieu1!D19+[10]Bieu1!D19+[11]Bieu1!D19+[12]Bieu1!D19</f>
        <v>-1326.2</v>
      </c>
      <c r="E19" s="31">
        <f>[1]Bieu1!E19+[2]Bieu1!E19+[3]Bieu1!E19+[4]Bieu1!E19+[5]Bieu1!E19+[6]Bieu1!E19+[7]Bieu1!E21+[8]Bieu1!E19+[9]Bieu1!E19+[10]Bieu1!E19+[11]Bieu1!E19+[12]Bieu1!E19</f>
        <v>3216</v>
      </c>
      <c r="F19" s="31">
        <f>[1]Bieu1!F19+[2]Bieu1!F19+[3]Bieu1!F19+[4]Bieu1!F19+[5]Bieu1!F19+[6]Bieu1!F19+[7]Bieu1!F21+[8]Bieu1!F19+[9]Bieu1!F19+[10]Bieu1!F19+[11]Bieu1!F19+[12]Bieu1!F19</f>
        <v>1026</v>
      </c>
      <c r="G19" s="31">
        <f>[1]Bieu1!G19+[2]Bieu1!G19+[3]Bieu1!G19+[4]Bieu1!G19+[5]Bieu1!G19+[6]Bieu1!G19+[7]Bieu1!G21+[8]Bieu1!G19+[9]Bieu1!G19+[10]Bieu1!G19+[11]Bieu1!G19+[12]Bieu1!G19</f>
        <v>2190</v>
      </c>
      <c r="H19" s="31">
        <f>[1]Bieu1!H19+[2]Bieu1!H19+[3]Bieu1!H19+[4]Bieu1!H19+[5]Bieu1!H19+[6]Bieu1!H19+[7]Bieu1!H21+[8]Bieu1!H19+[9]Bieu1!H19+[10]Bieu1!H19+[11]Bieu1!H19+[12]Bieu1!H19</f>
        <v>0</v>
      </c>
      <c r="I19" s="31">
        <f>[1]Bieu1!I19+[2]Bieu1!I19+[3]Bieu1!I19+[4]Bieu1!I19+[5]Bieu1!I19+[6]Bieu1!I19+[7]Bieu1!I21+[8]Bieu1!I19+[9]Bieu1!I19+[10]Bieu1!I19+[11]Bieu1!I19+[12]Bieu1!I19</f>
        <v>0</v>
      </c>
    </row>
    <row r="20" spans="1:9" x14ac:dyDescent="0.2">
      <c r="A20" s="5" t="s">
        <v>33</v>
      </c>
      <c r="B20" s="32">
        <v>2000</v>
      </c>
      <c r="C20" s="31">
        <f>[1]Bieu1!C20+[2]Bieu1!C20+[3]Bieu1!C20+[4]Bieu1!C20+[5]Bieu1!C20+[6]Bieu1!C20+[7]Bieu1!C22+[8]Bieu1!C20+[9]Bieu1!C20+[10]Bieu1!C20+[11]Bieu1!C20+[12]Bieu1!C20</f>
        <v>950372.52</v>
      </c>
      <c r="D20" s="31">
        <f>[1]Bieu1!D20+[2]Bieu1!D20+[3]Bieu1!D20+[4]Bieu1!D20+[5]Bieu1!D20+[6]Bieu1!D20+[7]Bieu1!D22+[8]Bieu1!D20+[9]Bieu1!D20+[10]Bieu1!D20+[11]Bieu1!D20+[12]Bieu1!D20</f>
        <v>-52872.82</v>
      </c>
      <c r="E20" s="31">
        <f>[1]Bieu1!E20+[2]Bieu1!E20+[3]Bieu1!E20+[4]Bieu1!E20+[5]Bieu1!E20+[6]Bieu1!E20+[7]Bieu1!E22+[8]Bieu1!E20+[9]Bieu1!E20+[10]Bieu1!E20+[11]Bieu1!E20+[12]Bieu1!E20</f>
        <v>897499.7</v>
      </c>
      <c r="F20" s="31">
        <f>[1]Bieu1!F20+[2]Bieu1!F20+[3]Bieu1!F20+[4]Bieu1!F20+[5]Bieu1!F20+[6]Bieu1!F20+[7]Bieu1!F22+[8]Bieu1!F20+[9]Bieu1!F20+[10]Bieu1!F20+[11]Bieu1!F20+[12]Bieu1!F20</f>
        <v>57416.079999999994</v>
      </c>
      <c r="G20" s="31">
        <f>[1]Bieu1!G20+[2]Bieu1!G20+[3]Bieu1!G20+[4]Bieu1!G20+[5]Bieu1!G20+[6]Bieu1!G20+[7]Bieu1!G22+[8]Bieu1!G20+[9]Bieu1!G20+[10]Bieu1!G20+[11]Bieu1!G20+[12]Bieu1!G20</f>
        <v>306717.66000000003</v>
      </c>
      <c r="H20" s="31">
        <f>[1]Bieu1!H20+[2]Bieu1!H20+[3]Bieu1!H20+[4]Bieu1!H20+[5]Bieu1!H20+[6]Bieu1!H20+[7]Bieu1!H22+[8]Bieu1!H20+[9]Bieu1!H20+[10]Bieu1!H20+[11]Bieu1!H20+[12]Bieu1!H20</f>
        <v>532173.09</v>
      </c>
      <c r="I20" s="31">
        <f>[1]Bieu1!I20+[2]Bieu1!I20+[3]Bieu1!I20+[4]Bieu1!I20+[5]Bieu1!I20+[6]Bieu1!I20+[7]Bieu1!I22+[8]Bieu1!I20+[9]Bieu1!I20+[10]Bieu1!I20+[11]Bieu1!I20+[12]Bieu1!I20</f>
        <v>1192.8700000000001</v>
      </c>
    </row>
    <row r="21" spans="1:9" x14ac:dyDescent="0.2">
      <c r="A21" s="5" t="s">
        <v>71</v>
      </c>
      <c r="B21" s="32">
        <v>2010</v>
      </c>
      <c r="C21" s="31">
        <f>[1]Bieu1!C21+[2]Bieu1!C21+[3]Bieu1!C21+[4]Bieu1!C21+[5]Bieu1!C21+[6]Bieu1!C21+[7]Bieu1!C23+[8]Bieu1!C21+[9]Bieu1!C21+[10]Bieu1!C21+[11]Bieu1!C21+[12]Bieu1!C21</f>
        <v>291621.76000000001</v>
      </c>
      <c r="D21" s="31">
        <f>[1]Bieu1!D21+[2]Bieu1!D21+[3]Bieu1!D21+[4]Bieu1!D21+[5]Bieu1!D21+[6]Bieu1!D21+[7]Bieu1!D23+[8]Bieu1!D21+[9]Bieu1!D21+[10]Bieu1!D21+[11]Bieu1!D21+[12]Bieu1!D21</f>
        <v>-12340.15</v>
      </c>
      <c r="E21" s="31">
        <f>[1]Bieu1!E21+[2]Bieu1!E21+[3]Bieu1!E21+[4]Bieu1!E21+[5]Bieu1!E21+[6]Bieu1!E21+[7]Bieu1!E23+[8]Bieu1!E21+[9]Bieu1!E21+[10]Bieu1!E21+[11]Bieu1!E21+[12]Bieu1!E21</f>
        <v>279281.61</v>
      </c>
      <c r="F21" s="31">
        <f>[1]Bieu1!F21+[2]Bieu1!F21+[3]Bieu1!F21+[4]Bieu1!F21+[5]Bieu1!F21+[6]Bieu1!F21+[7]Bieu1!F23+[8]Bieu1!F21+[9]Bieu1!F21+[10]Bieu1!F21+[11]Bieu1!F21+[12]Bieu1!F21</f>
        <v>11978.98</v>
      </c>
      <c r="G21" s="31">
        <f>[1]Bieu1!G21+[2]Bieu1!G21+[3]Bieu1!G21+[4]Bieu1!G21+[5]Bieu1!G21+[6]Bieu1!G21+[7]Bieu1!G23+[8]Bieu1!G21+[9]Bieu1!G21+[10]Bieu1!G21+[11]Bieu1!G21+[12]Bieu1!G21</f>
        <v>105141.79000000001</v>
      </c>
      <c r="H21" s="31">
        <f>[1]Bieu1!H21+[2]Bieu1!H21+[3]Bieu1!H21+[4]Bieu1!H21+[5]Bieu1!H21+[6]Bieu1!H21+[7]Bieu1!H23+[8]Bieu1!H21+[9]Bieu1!H21+[10]Bieu1!H21+[11]Bieu1!H21+[12]Bieu1!H21</f>
        <v>161693.09999999998</v>
      </c>
      <c r="I21" s="31">
        <f>[1]Bieu1!I21+[2]Bieu1!I21+[3]Bieu1!I21+[4]Bieu1!I21+[5]Bieu1!I21+[6]Bieu1!I21+[7]Bieu1!I23+[8]Bieu1!I21+[9]Bieu1!I21+[10]Bieu1!I21+[11]Bieu1!I21+[12]Bieu1!I21</f>
        <v>467.74</v>
      </c>
    </row>
    <row r="22" spans="1:9" x14ac:dyDescent="0.2">
      <c r="A22" s="5" t="s">
        <v>72</v>
      </c>
      <c r="B22" s="32">
        <v>2020</v>
      </c>
      <c r="C22" s="31">
        <f>[1]Bieu1!C22+[2]Bieu1!C22+[3]Bieu1!C22+[4]Bieu1!C22+[5]Bieu1!C22+[6]Bieu1!C22+[7]Bieu1!C24+[8]Bieu1!C22+[9]Bieu1!C22+[10]Bieu1!C22+[11]Bieu1!C22+[12]Bieu1!C22</f>
        <v>297656.09000000003</v>
      </c>
      <c r="D22" s="31">
        <f>[1]Bieu1!D22+[2]Bieu1!D22+[3]Bieu1!D22+[4]Bieu1!D22+[5]Bieu1!D22+[6]Bieu1!D22+[7]Bieu1!D24+[8]Bieu1!D22+[9]Bieu1!D22+[10]Bieu1!D22+[11]Bieu1!D22+[12]Bieu1!D22</f>
        <v>-22728.07</v>
      </c>
      <c r="E22" s="31">
        <f>[1]Bieu1!E22+[2]Bieu1!E22+[3]Bieu1!E22+[4]Bieu1!E22+[5]Bieu1!E22+[6]Bieu1!E22+[7]Bieu1!E24+[8]Bieu1!E22+[9]Bieu1!E22+[10]Bieu1!E22+[11]Bieu1!E22+[12]Bieu1!E22</f>
        <v>274928.02</v>
      </c>
      <c r="F22" s="31">
        <f>[1]Bieu1!F22+[2]Bieu1!F22+[3]Bieu1!F22+[4]Bieu1!F22+[5]Bieu1!F22+[6]Bieu1!F22+[7]Bieu1!F24+[8]Bieu1!F22+[9]Bieu1!F22+[10]Bieu1!F22+[11]Bieu1!F22+[12]Bieu1!F22</f>
        <v>12463.160000000002</v>
      </c>
      <c r="G22" s="31">
        <f>[1]Bieu1!G22+[2]Bieu1!G22+[3]Bieu1!G22+[4]Bieu1!G22+[5]Bieu1!G22+[6]Bieu1!G22+[7]Bieu1!G24+[8]Bieu1!G22+[9]Bieu1!G22+[10]Bieu1!G22+[11]Bieu1!G22+[12]Bieu1!G22</f>
        <v>91632.65</v>
      </c>
      <c r="H22" s="31">
        <f>[1]Bieu1!H22+[2]Bieu1!H22+[3]Bieu1!H22+[4]Bieu1!H22+[5]Bieu1!H22+[6]Bieu1!H22+[7]Bieu1!H24+[8]Bieu1!H22+[9]Bieu1!H22+[10]Bieu1!H22+[11]Bieu1!H22+[12]Bieu1!H22</f>
        <v>170631.72</v>
      </c>
      <c r="I22" s="31">
        <f>[1]Bieu1!I22+[2]Bieu1!I22+[3]Bieu1!I22+[4]Bieu1!I22+[5]Bieu1!I22+[6]Bieu1!I22+[7]Bieu1!I24+[8]Bieu1!I22+[9]Bieu1!I22+[10]Bieu1!I22+[11]Bieu1!I22+[12]Bieu1!I22</f>
        <v>200.48999999999998</v>
      </c>
    </row>
    <row r="23" spans="1:9" x14ac:dyDescent="0.2">
      <c r="A23" s="5" t="s">
        <v>73</v>
      </c>
      <c r="B23" s="32">
        <v>2030</v>
      </c>
      <c r="C23" s="31">
        <f>[1]Bieu1!C23+[2]Bieu1!C23+[3]Bieu1!C23+[4]Bieu1!C23+[5]Bieu1!C23+[6]Bieu1!C23+[7]Bieu1!C25+[8]Bieu1!C23+[9]Bieu1!C23+[10]Bieu1!C23+[11]Bieu1!C23+[12]Bieu1!C23</f>
        <v>336411.51</v>
      </c>
      <c r="D23" s="31">
        <f>[1]Bieu1!D23+[2]Bieu1!D23+[3]Bieu1!D23+[4]Bieu1!D23+[5]Bieu1!D23+[6]Bieu1!D23+[7]Bieu1!D25+[8]Bieu1!D23+[9]Bieu1!D23+[10]Bieu1!D23+[11]Bieu1!D23+[12]Bieu1!D23</f>
        <v>-15881.74</v>
      </c>
      <c r="E23" s="31">
        <f>[1]Bieu1!E23+[2]Bieu1!E23+[3]Bieu1!E23+[4]Bieu1!E23+[5]Bieu1!E23+[6]Bieu1!E23+[7]Bieu1!E25+[8]Bieu1!E23+[9]Bieu1!E23+[10]Bieu1!E23+[11]Bieu1!E23+[12]Bieu1!E23</f>
        <v>320529.77</v>
      </c>
      <c r="F23" s="31">
        <f>[1]Bieu1!F23+[2]Bieu1!F23+[3]Bieu1!F23+[4]Bieu1!F23+[5]Bieu1!F23+[6]Bieu1!F23+[7]Bieu1!F25+[8]Bieu1!F23+[9]Bieu1!F23+[10]Bieu1!F23+[11]Bieu1!F23+[12]Bieu1!F23</f>
        <v>30454.090000000004</v>
      </c>
      <c r="G23" s="31">
        <f>[1]Bieu1!G23+[2]Bieu1!G23+[3]Bieu1!G23+[4]Bieu1!G23+[5]Bieu1!G23+[6]Bieu1!G23+[7]Bieu1!G25+[8]Bieu1!G23+[9]Bieu1!G23+[10]Bieu1!G23+[11]Bieu1!G23+[12]Bieu1!G23</f>
        <v>99555.78</v>
      </c>
      <c r="H23" s="31">
        <f>[1]Bieu1!H23+[2]Bieu1!H23+[3]Bieu1!H23+[4]Bieu1!H23+[5]Bieu1!H23+[6]Bieu1!H23+[7]Bieu1!H25+[8]Bieu1!H23+[9]Bieu1!H23+[10]Bieu1!H23+[11]Bieu1!H23+[12]Bieu1!H23</f>
        <v>190500.33</v>
      </c>
      <c r="I23" s="31">
        <f>[1]Bieu1!I23+[2]Bieu1!I23+[3]Bieu1!I23+[4]Bieu1!I23+[5]Bieu1!I23+[6]Bieu1!I23+[7]Bieu1!I25+[8]Bieu1!I23+[9]Bieu1!I23+[10]Bieu1!I23+[11]Bieu1!I23+[12]Bieu1!I23</f>
        <v>19.57</v>
      </c>
    </row>
    <row r="24" spans="1:9" x14ac:dyDescent="0.2">
      <c r="A24" s="5" t="s">
        <v>34</v>
      </c>
      <c r="B24" s="32">
        <v>2040</v>
      </c>
      <c r="C24" s="31">
        <f>[1]Bieu1!C24+[2]Bieu1!C24+[3]Bieu1!C24+[4]Bieu1!C24+[5]Bieu1!C24+[6]Bieu1!C24+[7]Bieu1!C26+[8]Bieu1!C24+[9]Bieu1!C24+[10]Bieu1!C24+[11]Bieu1!C24+[12]Bieu1!C24</f>
        <v>13651.54</v>
      </c>
      <c r="D24" s="31">
        <f>[1]Bieu1!D24+[2]Bieu1!D24+[3]Bieu1!D24+[4]Bieu1!D24+[5]Bieu1!D24+[6]Bieu1!D24+[7]Bieu1!D26+[8]Bieu1!D24+[9]Bieu1!D24+[10]Bieu1!D24+[11]Bieu1!D24+[12]Bieu1!D24</f>
        <v>-835.1</v>
      </c>
      <c r="E24" s="31">
        <f>[1]Bieu1!E24+[2]Bieu1!E24+[3]Bieu1!E24+[4]Bieu1!E24+[5]Bieu1!E24+[6]Bieu1!E24+[7]Bieu1!E26+[8]Bieu1!E24+[9]Bieu1!E24+[10]Bieu1!E24+[11]Bieu1!E24+[12]Bieu1!E24</f>
        <v>12816.440000000002</v>
      </c>
      <c r="F24" s="31">
        <f>[1]Bieu1!F24+[2]Bieu1!F24+[3]Bieu1!F24+[4]Bieu1!F24+[5]Bieu1!F24+[6]Bieu1!F24+[7]Bieu1!F26+[8]Bieu1!F24+[9]Bieu1!F24+[10]Bieu1!F24+[11]Bieu1!F24+[12]Bieu1!F24</f>
        <v>1397.25</v>
      </c>
      <c r="G24" s="31">
        <f>[1]Bieu1!G24+[2]Bieu1!G24+[3]Bieu1!G24+[4]Bieu1!G24+[5]Bieu1!G24+[6]Bieu1!G24+[7]Bieu1!G26+[8]Bieu1!G24+[9]Bieu1!G24+[10]Bieu1!G24+[11]Bieu1!G24+[12]Bieu1!G24</f>
        <v>5166.0200000000004</v>
      </c>
      <c r="H24" s="31">
        <f>[1]Bieu1!H24+[2]Bieu1!H24+[3]Bieu1!H24+[4]Bieu1!H24+[5]Bieu1!H24+[6]Bieu1!H24+[7]Bieu1!H26+[8]Bieu1!H24+[9]Bieu1!H24+[10]Bieu1!H24+[11]Bieu1!H24+[12]Bieu1!H24</f>
        <v>5748.1</v>
      </c>
      <c r="I24" s="31">
        <f>[1]Bieu1!I24+[2]Bieu1!I24+[3]Bieu1!I24+[4]Bieu1!I24+[5]Bieu1!I24+[6]Bieu1!I24+[7]Bieu1!I26+[8]Bieu1!I24+[9]Bieu1!I24+[10]Bieu1!I24+[11]Bieu1!I24+[12]Bieu1!I24</f>
        <v>505.07</v>
      </c>
    </row>
    <row r="25" spans="1:9" x14ac:dyDescent="0.2">
      <c r="A25" s="5" t="s">
        <v>74</v>
      </c>
      <c r="B25" s="32">
        <v>2050</v>
      </c>
      <c r="C25" s="31">
        <f>[1]Bieu1!C25+[2]Bieu1!C25+[3]Bieu1!C25+[4]Bieu1!C25+[5]Bieu1!C25+[6]Bieu1!C25+[7]Bieu1!C27+[8]Bieu1!C25+[9]Bieu1!C25+[10]Bieu1!C25+[11]Bieu1!C25+[12]Bieu1!C25</f>
        <v>11031.62</v>
      </c>
      <c r="D25" s="31">
        <f>[1]Bieu1!D25+[2]Bieu1!D25+[3]Bieu1!D25+[4]Bieu1!D25+[5]Bieu1!D25+[6]Bieu1!D25+[7]Bieu1!D27+[8]Bieu1!D25+[9]Bieu1!D25+[10]Bieu1!D25+[11]Bieu1!D25+[12]Bieu1!D25</f>
        <v>-1087.76</v>
      </c>
      <c r="E25" s="31">
        <f>[1]Bieu1!E25+[2]Bieu1!E25+[3]Bieu1!E25+[4]Bieu1!E25+[5]Bieu1!E25+[6]Bieu1!E25+[7]Bieu1!E27+[8]Bieu1!E25+[9]Bieu1!E25+[10]Bieu1!E25+[11]Bieu1!E25+[12]Bieu1!E25</f>
        <v>9943.86</v>
      </c>
      <c r="F25" s="31">
        <f>[1]Bieu1!F25+[2]Bieu1!F25+[3]Bieu1!F25+[4]Bieu1!F25+[5]Bieu1!F25+[6]Bieu1!F25+[7]Bieu1!F27+[8]Bieu1!F25+[9]Bieu1!F25+[10]Bieu1!F25+[11]Bieu1!F25+[12]Bieu1!F25</f>
        <v>1122.5999999999999</v>
      </c>
      <c r="G25" s="31">
        <f>[1]Bieu1!G25+[2]Bieu1!G25+[3]Bieu1!G25+[4]Bieu1!G25+[5]Bieu1!G25+[6]Bieu1!G25+[7]Bieu1!G27+[8]Bieu1!G25+[9]Bieu1!G25+[10]Bieu1!G25+[11]Bieu1!G25+[12]Bieu1!G25</f>
        <v>5221.42</v>
      </c>
      <c r="H25" s="31">
        <f>[1]Bieu1!H25+[2]Bieu1!H25+[3]Bieu1!H25+[4]Bieu1!H25+[5]Bieu1!H25+[6]Bieu1!H25+[7]Bieu1!H27+[8]Bieu1!H25+[9]Bieu1!H25+[10]Bieu1!H25+[11]Bieu1!H25+[12]Bieu1!H25</f>
        <v>3599.84</v>
      </c>
      <c r="I25" s="31">
        <f>[1]Bieu1!I25+[2]Bieu1!I25+[3]Bieu1!I25+[4]Bieu1!I25+[5]Bieu1!I25+[6]Bieu1!I25+[7]Bieu1!I27+[8]Bieu1!I25+[9]Bieu1!I25+[10]Bieu1!I25+[11]Bieu1!I25+[12]Bieu1!I25</f>
        <v>0</v>
      </c>
    </row>
    <row r="26" spans="1:9" x14ac:dyDescent="0.2">
      <c r="A26" s="5" t="s">
        <v>35</v>
      </c>
      <c r="B26" s="32">
        <v>3000</v>
      </c>
      <c r="C26" s="31">
        <f>[1]Bieu1!C26+[2]Bieu1!C26+[3]Bieu1!C26+[4]Bieu1!C26+[5]Bieu1!C26+[6]Bieu1!C26+[7]Bieu1!C28+[8]Bieu1!C26+[9]Bieu1!C26+[10]Bieu1!C26+[11]Bieu1!C26+[12]Bieu1!C26</f>
        <v>2429945.2399999998</v>
      </c>
      <c r="D26" s="31">
        <f>[1]Bieu1!D26+[2]Bieu1!D26+[3]Bieu1!D26+[4]Bieu1!D26+[5]Bieu1!D26+[6]Bieu1!D26+[7]Bieu1!D28+[8]Bieu1!D26+[9]Bieu1!D26+[10]Bieu1!D26+[11]Bieu1!D26+[12]Bieu1!D26</f>
        <v>-41.109999999999673</v>
      </c>
      <c r="E26" s="31">
        <f>[1]Bieu1!E26+[2]Bieu1!E26+[3]Bieu1!E26+[4]Bieu1!E26+[5]Bieu1!E26+[6]Bieu1!E26+[7]Bieu1!E28+[8]Bieu1!E26+[9]Bieu1!E26+[10]Bieu1!E26+[11]Bieu1!E26+[12]Bieu1!E26</f>
        <v>2429904.13</v>
      </c>
      <c r="F26" s="31">
        <f>[1]Bieu1!F26+[2]Bieu1!F26+[3]Bieu1!F26+[4]Bieu1!F26+[5]Bieu1!F26+[6]Bieu1!F26+[7]Bieu1!F28+[8]Bieu1!F26+[9]Bieu1!F26+[10]Bieu1!F26+[11]Bieu1!F26+[12]Bieu1!F26</f>
        <v>0</v>
      </c>
      <c r="G26" s="31">
        <f>[1]Bieu1!G26+[2]Bieu1!G26+[3]Bieu1!G26+[4]Bieu1!G26+[5]Bieu1!G26+[6]Bieu1!G26+[7]Bieu1!G28+[8]Bieu1!G26+[9]Bieu1!G26+[10]Bieu1!G26+[11]Bieu1!G26+[12]Bieu1!G26</f>
        <v>0</v>
      </c>
      <c r="H26" s="31">
        <f>[1]Bieu1!H26+[2]Bieu1!H26+[3]Bieu1!H26+[4]Bieu1!H26+[5]Bieu1!H26+[6]Bieu1!H26+[7]Bieu1!H28+[8]Bieu1!H26+[9]Bieu1!H26+[10]Bieu1!H26+[11]Bieu1!H26+[12]Bieu1!H26</f>
        <v>0</v>
      </c>
      <c r="I26" s="31">
        <f>[1]Bieu1!I26+[2]Bieu1!I26+[3]Bieu1!I26+[4]Bieu1!I26+[5]Bieu1!I26+[6]Bieu1!I26+[7]Bieu1!I28+[8]Bieu1!I26+[9]Bieu1!I26+[10]Bieu1!I26+[11]Bieu1!I26+[12]Bieu1!I26</f>
        <v>0</v>
      </c>
    </row>
    <row r="27" spans="1:9" x14ac:dyDescent="0.2">
      <c r="A27" s="7"/>
      <c r="C27" s="7"/>
    </row>
    <row r="28" spans="1:9" x14ac:dyDescent="0.2">
      <c r="A28" s="7"/>
      <c r="C28" s="7"/>
      <c r="E28" s="7" t="s">
        <v>14</v>
      </c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70" zoomScaleNormal="70" workbookViewId="0">
      <selection activeCell="C6" sqref="C6:K2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44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2" customFormat="1" ht="16.5" x14ac:dyDescent="0.25">
      <c r="B3" s="23"/>
      <c r="C3" s="23"/>
      <c r="D3" s="23"/>
      <c r="E3" s="23"/>
      <c r="F3" s="26"/>
      <c r="G3" s="23"/>
      <c r="H3" s="23"/>
      <c r="I3" s="23"/>
      <c r="J3" s="48" t="s">
        <v>32</v>
      </c>
      <c r="K3" s="48"/>
    </row>
    <row r="4" spans="1:11" s="4" customFormat="1" ht="37.5" customHeight="1" x14ac:dyDescent="0.2">
      <c r="A4" s="3" t="s">
        <v>15</v>
      </c>
      <c r="B4" s="3" t="s">
        <v>16</v>
      </c>
      <c r="C4" s="3" t="s">
        <v>41</v>
      </c>
      <c r="D4" s="3" t="s">
        <v>75</v>
      </c>
      <c r="E4" s="3" t="s">
        <v>22</v>
      </c>
      <c r="F4" s="3" t="s">
        <v>76</v>
      </c>
      <c r="G4" s="3" t="s">
        <v>42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30" t="s">
        <v>13</v>
      </c>
      <c r="C6" s="31">
        <f>[1]Bieu2!C5+[2]Bieu2!C5+[3]Bieu2!C5+[4]Bieu2!C5+[5]Bieu2!C5+[6]Bieu2!C5+[7]Bieu2!C5+[8]Bieu2!C5+[9]Bieu2!C5+[10]Bieu2!C5+[11]Bieu2!C5+[12]Bieu2!C5</f>
        <v>6254131.2599999988</v>
      </c>
      <c r="D6" s="31">
        <f>[1]Bieu2!D5+[2]Bieu2!D5+[3]Bieu2!D5+[4]Bieu2!D5+[5]Bieu2!D5+[6]Bieu2!D5+[7]Bieu2!D5+[8]Bieu2!D5+[9]Bieu2!D5+[10]Bieu2!D5+[11]Bieu2!D5+[12]Bieu2!D5</f>
        <v>600877.72</v>
      </c>
      <c r="E6" s="31">
        <f>[1]Bieu2!E5+[2]Bieu2!E5+[3]Bieu2!E5+[4]Bieu2!E5+[5]Bieu2!E5+[6]Bieu2!E5+[7]Bieu2!E5+[8]Bieu2!E5+[9]Bieu2!E5+[10]Bieu2!E5+[11]Bieu2!E5+[12]Bieu2!E5</f>
        <v>1518321.19</v>
      </c>
      <c r="F6" s="31">
        <f>[1]Bieu2!F5+[2]Bieu2!F5+[3]Bieu2!F5+[4]Bieu2!F5+[5]Bieu2!F5+[6]Bieu2!F5+[7]Bieu2!F5+[8]Bieu2!F5+[9]Bieu2!F5+[10]Bieu2!F5+[11]Bieu2!F5+[12]Bieu2!F5</f>
        <v>2204.2599999999998</v>
      </c>
      <c r="G6" s="31">
        <f>[1]Bieu2!G5+[2]Bieu2!G5+[3]Bieu2!G5+[4]Bieu2!G5+[5]Bieu2!G5+[6]Bieu2!G5+[7]Bieu2!G5+[8]Bieu2!G5+[9]Bieu2!G5+[10]Bieu2!G5+[11]Bieu2!G5+[12]Bieu2!G5</f>
        <v>1728106.3099999998</v>
      </c>
      <c r="H6" s="31">
        <f>[1]Bieu2!H5+[2]Bieu2!H5+[3]Bieu2!H5+[4]Bieu2!H5+[5]Bieu2!H5+[6]Bieu2!H5+[7]Bieu2!H5+[8]Bieu2!H5+[9]Bieu2!H5+[10]Bieu2!H5+[11]Bieu2!H5+[12]Bieu2!H5</f>
        <v>0</v>
      </c>
      <c r="I6" s="31">
        <f>[1]Bieu2!I5+[2]Bieu2!I5+[3]Bieu2!I5+[4]Bieu2!I5+[5]Bieu2!I5+[6]Bieu2!I5+[7]Bieu2!I5+[8]Bieu2!I5+[9]Bieu2!I5+[10]Bieu2!I5+[11]Bieu2!I5+[12]Bieu2!I5</f>
        <v>67118.11</v>
      </c>
      <c r="J6" s="31">
        <f>[1]Bieu2!J5+[2]Bieu2!J5+[3]Bieu2!J5+[4]Bieu2!J5+[5]Bieu2!J5+[6]Bieu2!J5+[7]Bieu2!J5+[8]Bieu2!J5+[9]Bieu2!J5+[10]Bieu2!J5+[11]Bieu2!J5+[12]Bieu2!J5</f>
        <v>62048.35</v>
      </c>
      <c r="K6" s="31">
        <f>[1]Bieu2!K5+[2]Bieu2!K5+[3]Bieu2!K5+[4]Bieu2!K5+[5]Bieu2!K5+[6]Bieu2!K5+[7]Bieu2!K5+[8]Bieu2!K5+[9]Bieu2!K5+[10]Bieu2!K5+[11]Bieu2!K5+[12]Bieu2!K5</f>
        <v>2275455.3200000003</v>
      </c>
    </row>
    <row r="7" spans="1:11" x14ac:dyDescent="0.2">
      <c r="A7" s="5" t="s">
        <v>1</v>
      </c>
      <c r="B7" s="32">
        <v>1000</v>
      </c>
      <c r="C7" s="31">
        <f>[1]Bieu2!C6+[2]Bieu2!C6+[3]Bieu2!C6+[4]Bieu2!C6+[5]Bieu2!C6+[6]Bieu2!C6+[7]Bieu2!C6+[8]Bieu2!C6+[9]Bieu2!C6+[10]Bieu2!C6+[11]Bieu2!C6+[12]Bieu2!C6</f>
        <v>2926727.4299999997</v>
      </c>
      <c r="D7" s="31">
        <f>[1]Bieu2!D6+[2]Bieu2!D6+[3]Bieu2!D6+[4]Bieu2!D6+[5]Bieu2!D6+[6]Bieu2!D6+[7]Bieu2!D6+[8]Bieu2!D6+[9]Bieu2!D6+[10]Bieu2!D6+[11]Bieu2!D6+[12]Bieu2!D6</f>
        <v>448644.11000000004</v>
      </c>
      <c r="E7" s="31">
        <f>[1]Bieu2!E6+[2]Bieu2!E6+[3]Bieu2!E6+[4]Bieu2!E6+[5]Bieu2!E6+[6]Bieu2!E6+[7]Bieu2!E6+[8]Bieu2!E6+[9]Bieu2!E6+[10]Bieu2!E6+[11]Bieu2!E6+[12]Bieu2!E6</f>
        <v>1185395.17</v>
      </c>
      <c r="F7" s="31">
        <f>[1]Bieu2!F6+[2]Bieu2!F6+[3]Bieu2!F6+[4]Bieu2!F6+[5]Bieu2!F6+[6]Bieu2!F6+[7]Bieu2!F6+[8]Bieu2!F6+[9]Bieu2!F6+[10]Bieu2!F6+[11]Bieu2!F6+[12]Bieu2!F6</f>
        <v>1892.7</v>
      </c>
      <c r="G7" s="31">
        <f>[1]Bieu2!G6+[2]Bieu2!G6+[3]Bieu2!G6+[4]Bieu2!G6+[5]Bieu2!G6+[6]Bieu2!G6+[7]Bieu2!G6+[8]Bieu2!G6+[9]Bieu2!G6+[10]Bieu2!G6+[11]Bieu2!G6+[12]Bieu2!G6</f>
        <v>831750.72000000009</v>
      </c>
      <c r="H7" s="31">
        <f>[1]Bieu2!H6+[2]Bieu2!H6+[3]Bieu2!H6+[4]Bieu2!H6+[5]Bieu2!H6+[6]Bieu2!H6+[7]Bieu2!H6+[8]Bieu2!H6+[9]Bieu2!H6+[10]Bieu2!H6+[11]Bieu2!H6+[12]Bieu2!H6</f>
        <v>0</v>
      </c>
      <c r="I7" s="31">
        <f>[1]Bieu2!I6+[2]Bieu2!I6+[3]Bieu2!I6+[4]Bieu2!I6+[5]Bieu2!I6+[6]Bieu2!I6+[7]Bieu2!I6+[8]Bieu2!I6+[9]Bieu2!I6+[10]Bieu2!I6+[11]Bieu2!I6+[12]Bieu2!I6</f>
        <v>31726.959999999999</v>
      </c>
      <c r="J7" s="31">
        <f>[1]Bieu2!J6+[2]Bieu2!J6+[3]Bieu2!J6+[4]Bieu2!J6+[5]Bieu2!J6+[6]Bieu2!J6+[7]Bieu2!J6+[8]Bieu2!J6+[9]Bieu2!J6+[10]Bieu2!J6+[11]Bieu2!J6+[12]Bieu2!J6</f>
        <v>47699.97</v>
      </c>
      <c r="K7" s="31">
        <f>[1]Bieu2!K6+[2]Bieu2!K6+[3]Bieu2!K6+[4]Bieu2!K6+[5]Bieu2!K6+[6]Bieu2!K6+[7]Bieu2!K6+[8]Bieu2!K6+[9]Bieu2!K6+[10]Bieu2!K6+[11]Bieu2!K6+[12]Bieu2!K6</f>
        <v>379617.8</v>
      </c>
    </row>
    <row r="8" spans="1:11" x14ac:dyDescent="0.2">
      <c r="A8" s="5" t="s">
        <v>2</v>
      </c>
      <c r="B8" s="32">
        <v>1100</v>
      </c>
      <c r="C8" s="31">
        <f>[1]Bieu2!C7+[2]Bieu2!C7+[3]Bieu2!C7+[4]Bieu2!C7+[5]Bieu2!C7+[6]Bieu2!C7+[7]Bieu2!C7+[8]Bieu2!C7+[9]Bieu2!C7+[10]Bieu2!C7+[11]Bieu2!C7+[12]Bieu2!C7</f>
        <v>2266567.25</v>
      </c>
      <c r="D8" s="31">
        <f>[1]Bieu2!D7+[2]Bieu2!D7+[3]Bieu2!D7+[4]Bieu2!D7+[5]Bieu2!D7+[6]Bieu2!D7+[7]Bieu2!D7+[8]Bieu2!D7+[9]Bieu2!D7+[10]Bieu2!D7+[11]Bieu2!D7+[12]Bieu2!D7</f>
        <v>339338.23</v>
      </c>
      <c r="E8" s="31">
        <f>[1]Bieu2!E7+[2]Bieu2!E7+[3]Bieu2!E7+[4]Bieu2!E7+[5]Bieu2!E7+[6]Bieu2!E7+[7]Bieu2!E7+[8]Bieu2!E7+[9]Bieu2!E7+[10]Bieu2!E7+[11]Bieu2!E7+[12]Bieu2!E7</f>
        <v>1086193.67</v>
      </c>
      <c r="F8" s="31">
        <f>[1]Bieu2!F7+[2]Bieu2!F7+[3]Bieu2!F7+[4]Bieu2!F7+[5]Bieu2!F7+[6]Bieu2!F7+[7]Bieu2!F7+[8]Bieu2!F7+[9]Bieu2!F7+[10]Bieu2!F7+[11]Bieu2!F7+[12]Bieu2!F7</f>
        <v>8</v>
      </c>
      <c r="G8" s="31">
        <f>[1]Bieu2!G7+[2]Bieu2!G7+[3]Bieu2!G7+[4]Bieu2!G7+[5]Bieu2!G7+[6]Bieu2!G7+[7]Bieu2!G7+[8]Bieu2!G7+[9]Bieu2!G7+[10]Bieu2!G7+[11]Bieu2!G7+[12]Bieu2!G7</f>
        <v>473935.28</v>
      </c>
      <c r="H8" s="31">
        <f>[1]Bieu2!H7+[2]Bieu2!H7+[3]Bieu2!H7+[4]Bieu2!H7+[5]Bieu2!H7+[6]Bieu2!H7+[7]Bieu2!H7+[8]Bieu2!H7+[9]Bieu2!H7+[10]Bieu2!H7+[11]Bieu2!H7+[12]Bieu2!H7</f>
        <v>0</v>
      </c>
      <c r="I8" s="31">
        <f>[1]Bieu2!I7+[2]Bieu2!I7+[3]Bieu2!I7+[4]Bieu2!I7+[5]Bieu2!I7+[6]Bieu2!I7+[7]Bieu2!I7+[8]Bieu2!I7+[9]Bieu2!I7+[10]Bieu2!I7+[11]Bieu2!I7+[12]Bieu2!I7</f>
        <v>10844.87</v>
      </c>
      <c r="J8" s="31">
        <f>[1]Bieu2!J7+[2]Bieu2!J7+[3]Bieu2!J7+[4]Bieu2!J7+[5]Bieu2!J7+[6]Bieu2!J7+[7]Bieu2!J7+[8]Bieu2!J7+[9]Bieu2!J7+[10]Bieu2!J7+[11]Bieu2!J7+[12]Bieu2!J7</f>
        <v>38175.64</v>
      </c>
      <c r="K8" s="31">
        <f>[1]Bieu2!K7+[2]Bieu2!K7+[3]Bieu2!K7+[4]Bieu2!K7+[5]Bieu2!K7+[6]Bieu2!K7+[7]Bieu2!K7+[8]Bieu2!K7+[9]Bieu2!K7+[10]Bieu2!K7+[11]Bieu2!K7+[12]Bieu2!K7</f>
        <v>318071.56</v>
      </c>
    </row>
    <row r="9" spans="1:11" x14ac:dyDescent="0.2">
      <c r="A9" s="5" t="s">
        <v>3</v>
      </c>
      <c r="B9" s="32">
        <v>1110</v>
      </c>
      <c r="C9" s="31">
        <f>[1]Bieu2!C8+[2]Bieu2!C8+[3]Bieu2!C8+[4]Bieu2!C8+[5]Bieu2!C8+[6]Bieu2!C8+[7]Bieu2!C8+[8]Bieu2!C8+[9]Bieu2!C8+[10]Bieu2!C8+[11]Bieu2!C8+[12]Bieu2!C8</f>
        <v>1695567.9100000001</v>
      </c>
      <c r="D9" s="31">
        <f>[1]Bieu2!D8+[2]Bieu2!D8+[3]Bieu2!D8+[4]Bieu2!D8+[5]Bieu2!D8+[6]Bieu2!D8+[7]Bieu2!D8+[8]Bieu2!D8+[9]Bieu2!D8+[10]Bieu2!D8+[11]Bieu2!D8+[12]Bieu2!D8</f>
        <v>318124.37</v>
      </c>
      <c r="E9" s="31">
        <f>[1]Bieu2!E8+[2]Bieu2!E8+[3]Bieu2!E8+[4]Bieu2!E8+[5]Bieu2!E8+[6]Bieu2!E8+[7]Bieu2!E8+[8]Bieu2!E8+[9]Bieu2!E8+[10]Bieu2!E8+[11]Bieu2!E8+[12]Bieu2!E8</f>
        <v>801640.90999999992</v>
      </c>
      <c r="F9" s="31">
        <f>[1]Bieu2!F8+[2]Bieu2!F8+[3]Bieu2!F8+[4]Bieu2!F8+[5]Bieu2!F8+[6]Bieu2!F8+[7]Bieu2!F8+[8]Bieu2!F8+[9]Bieu2!F8+[10]Bieu2!F8+[11]Bieu2!F8+[12]Bieu2!F8</f>
        <v>0</v>
      </c>
      <c r="G9" s="31">
        <f>[1]Bieu2!G8+[2]Bieu2!G8+[3]Bieu2!G8+[4]Bieu2!G8+[5]Bieu2!G8+[6]Bieu2!G8+[7]Bieu2!G8+[8]Bieu2!G8+[9]Bieu2!G8+[10]Bieu2!G8+[11]Bieu2!G8+[12]Bieu2!G8</f>
        <v>273138.68999999994</v>
      </c>
      <c r="H9" s="31">
        <f>[1]Bieu2!H8+[2]Bieu2!H8+[3]Bieu2!H8+[4]Bieu2!H8+[5]Bieu2!H8+[6]Bieu2!H8+[7]Bieu2!H8+[8]Bieu2!H8+[9]Bieu2!H8+[10]Bieu2!H8+[11]Bieu2!H8+[12]Bieu2!H8</f>
        <v>0</v>
      </c>
      <c r="I9" s="31">
        <f>[1]Bieu2!I8+[2]Bieu2!I8+[3]Bieu2!I8+[4]Bieu2!I8+[5]Bieu2!I8+[6]Bieu2!I8+[7]Bieu2!I8+[8]Bieu2!I8+[9]Bieu2!I8+[10]Bieu2!I8+[11]Bieu2!I8+[12]Bieu2!I8</f>
        <v>9776.5</v>
      </c>
      <c r="J9" s="31">
        <f>[1]Bieu2!J8+[2]Bieu2!J8+[3]Bieu2!J8+[4]Bieu2!J8+[5]Bieu2!J8+[6]Bieu2!J8+[7]Bieu2!J8+[8]Bieu2!J8+[9]Bieu2!J8+[10]Bieu2!J8+[11]Bieu2!J8+[12]Bieu2!J8</f>
        <v>22491.56</v>
      </c>
      <c r="K9" s="31">
        <f>[1]Bieu2!K8+[2]Bieu2!K8+[3]Bieu2!K8+[4]Bieu2!K8+[5]Bieu2!K8+[6]Bieu2!K8+[7]Bieu2!K8+[8]Bieu2!K8+[9]Bieu2!K8+[10]Bieu2!K8+[11]Bieu2!K8+[12]Bieu2!K8</f>
        <v>270395.88</v>
      </c>
    </row>
    <row r="10" spans="1:11" x14ac:dyDescent="0.2">
      <c r="A10" s="5" t="s">
        <v>4</v>
      </c>
      <c r="B10" s="32">
        <v>1120</v>
      </c>
      <c r="C10" s="31">
        <f>[1]Bieu2!C9+[2]Bieu2!C9+[3]Bieu2!C9+[4]Bieu2!C9+[5]Bieu2!C9+[6]Bieu2!C9+[7]Bieu2!C9+[8]Bieu2!C9+[9]Bieu2!C9+[10]Bieu2!C9+[11]Bieu2!C9+[12]Bieu2!C9</f>
        <v>181302.78</v>
      </c>
      <c r="D10" s="31">
        <f>[1]Bieu2!D9+[2]Bieu2!D9+[3]Bieu2!D9+[4]Bieu2!D9+[5]Bieu2!D9+[6]Bieu2!D9+[7]Bieu2!D9+[8]Bieu2!D9+[9]Bieu2!D9+[10]Bieu2!D9+[11]Bieu2!D9+[12]Bieu2!D9</f>
        <v>13567.77</v>
      </c>
      <c r="E10" s="31">
        <f>[1]Bieu2!E9+[2]Bieu2!E9+[3]Bieu2!E9+[4]Bieu2!E9+[5]Bieu2!E9+[6]Bieu2!E9+[7]Bieu2!E9+[8]Bieu2!E9+[9]Bieu2!E9+[10]Bieu2!E9+[11]Bieu2!E9+[12]Bieu2!E9</f>
        <v>52211.55</v>
      </c>
      <c r="F10" s="31">
        <f>[1]Bieu2!F9+[2]Bieu2!F9+[3]Bieu2!F9+[4]Bieu2!F9+[5]Bieu2!F9+[6]Bieu2!F9+[7]Bieu2!F9+[8]Bieu2!F9+[9]Bieu2!F9+[10]Bieu2!F9+[11]Bieu2!F9+[12]Bieu2!F9</f>
        <v>0</v>
      </c>
      <c r="G10" s="31">
        <f>[1]Bieu2!G9+[2]Bieu2!G9+[3]Bieu2!G9+[4]Bieu2!G9+[5]Bieu2!G9+[6]Bieu2!G9+[7]Bieu2!G9+[8]Bieu2!G9+[9]Bieu2!G9+[10]Bieu2!G9+[11]Bieu2!G9+[12]Bieu2!G9</f>
        <v>89568.98000000001</v>
      </c>
      <c r="H10" s="31">
        <f>[1]Bieu2!H9+[2]Bieu2!H9+[3]Bieu2!H9+[4]Bieu2!H9+[5]Bieu2!H9+[6]Bieu2!H9+[7]Bieu2!H9+[8]Bieu2!H9+[9]Bieu2!H9+[10]Bieu2!H9+[11]Bieu2!H9+[12]Bieu2!H9</f>
        <v>0</v>
      </c>
      <c r="I10" s="31">
        <f>[1]Bieu2!I9+[2]Bieu2!I9+[3]Bieu2!I9+[4]Bieu2!I9+[5]Bieu2!I9+[6]Bieu2!I9+[7]Bieu2!I9+[8]Bieu2!I9+[9]Bieu2!I9+[10]Bieu2!I9+[11]Bieu2!I9+[12]Bieu2!I9</f>
        <v>265</v>
      </c>
      <c r="J10" s="31">
        <f>[1]Bieu2!J9+[2]Bieu2!J9+[3]Bieu2!J9+[4]Bieu2!J9+[5]Bieu2!J9+[6]Bieu2!J9+[7]Bieu2!J9+[8]Bieu2!J9+[9]Bieu2!J9+[10]Bieu2!J9+[11]Bieu2!J9+[12]Bieu2!J9</f>
        <v>8637.0499999999993</v>
      </c>
      <c r="K10" s="31">
        <f>[1]Bieu2!K9+[2]Bieu2!K9+[3]Bieu2!K9+[4]Bieu2!K9+[5]Bieu2!K9+[6]Bieu2!K9+[7]Bieu2!K9+[8]Bieu2!K9+[9]Bieu2!K9+[10]Bieu2!K9+[11]Bieu2!K9+[12]Bieu2!K9</f>
        <v>17052.429999999997</v>
      </c>
    </row>
    <row r="11" spans="1:11" x14ac:dyDescent="0.2">
      <c r="A11" s="5" t="s">
        <v>5</v>
      </c>
      <c r="B11" s="32">
        <v>1130</v>
      </c>
      <c r="C11" s="31">
        <f>[1]Bieu2!C10+[2]Bieu2!C10+[3]Bieu2!C10+[4]Bieu2!C10+[5]Bieu2!C10+[6]Bieu2!C10+[7]Bieu2!C10+[8]Bieu2!C10+[9]Bieu2!C10+[10]Bieu2!C10+[11]Bieu2!C10+[12]Bieu2!C10</f>
        <v>93607.19</v>
      </c>
      <c r="D11" s="31">
        <f>[1]Bieu2!D10+[2]Bieu2!D10+[3]Bieu2!D10+[4]Bieu2!D10+[5]Bieu2!D10+[6]Bieu2!D10+[7]Bieu2!D10+[8]Bieu2!D10+[9]Bieu2!D10+[10]Bieu2!D10+[11]Bieu2!D10+[12]Bieu2!D10</f>
        <v>3631.6000000000004</v>
      </c>
      <c r="E11" s="31">
        <f>[1]Bieu2!E10+[2]Bieu2!E10+[3]Bieu2!E10+[4]Bieu2!E10+[5]Bieu2!E10+[6]Bieu2!E10+[7]Bieu2!E10+[8]Bieu2!E10+[9]Bieu2!E10+[10]Bieu2!E10+[11]Bieu2!E10+[12]Bieu2!E10</f>
        <v>42993.070000000007</v>
      </c>
      <c r="F11" s="31">
        <f>[1]Bieu2!F10+[2]Bieu2!F10+[3]Bieu2!F10+[4]Bieu2!F10+[5]Bieu2!F10+[6]Bieu2!F10+[7]Bieu2!F10+[8]Bieu2!F10+[9]Bieu2!F10+[10]Bieu2!F10+[11]Bieu2!F10+[12]Bieu2!F10</f>
        <v>0</v>
      </c>
      <c r="G11" s="31">
        <f>[1]Bieu2!G10+[2]Bieu2!G10+[3]Bieu2!G10+[4]Bieu2!G10+[5]Bieu2!G10+[6]Bieu2!G10+[7]Bieu2!G10+[8]Bieu2!G10+[9]Bieu2!G10+[10]Bieu2!G10+[11]Bieu2!G10+[12]Bieu2!G10</f>
        <v>32413.140000000003</v>
      </c>
      <c r="H11" s="31">
        <f>[1]Bieu2!H10+[2]Bieu2!H10+[3]Bieu2!H10+[4]Bieu2!H10+[5]Bieu2!H10+[6]Bieu2!H10+[7]Bieu2!H10+[8]Bieu2!H10+[9]Bieu2!H10+[10]Bieu2!H10+[11]Bieu2!H10+[12]Bieu2!H10</f>
        <v>0</v>
      </c>
      <c r="I11" s="31">
        <f>[1]Bieu2!I10+[2]Bieu2!I10+[3]Bieu2!I10+[4]Bieu2!I10+[5]Bieu2!I10+[6]Bieu2!I10+[7]Bieu2!I10+[8]Bieu2!I10+[9]Bieu2!I10+[10]Bieu2!I10+[11]Bieu2!I10+[12]Bieu2!I10</f>
        <v>0</v>
      </c>
      <c r="J11" s="31">
        <f>[1]Bieu2!J10+[2]Bieu2!J10+[3]Bieu2!J10+[4]Bieu2!J10+[5]Bieu2!J10+[6]Bieu2!J10+[7]Bieu2!J10+[8]Bieu2!J10+[9]Bieu2!J10+[10]Bieu2!J10+[11]Bieu2!J10+[12]Bieu2!J10</f>
        <v>6073.99</v>
      </c>
      <c r="K11" s="31">
        <f>[1]Bieu2!K10+[2]Bieu2!K10+[3]Bieu2!K10+[4]Bieu2!K10+[5]Bieu2!K10+[6]Bieu2!K10+[7]Bieu2!K10+[8]Bieu2!K10+[9]Bieu2!K10+[10]Bieu2!K10+[11]Bieu2!K10+[12]Bieu2!K10</f>
        <v>8495.3900000000012</v>
      </c>
    </row>
    <row r="12" spans="1:11" x14ac:dyDescent="0.2">
      <c r="A12" s="5" t="s">
        <v>6</v>
      </c>
      <c r="B12" s="32">
        <v>1140</v>
      </c>
      <c r="C12" s="31">
        <f>[1]Bieu2!C11+[2]Bieu2!C11+[3]Bieu2!C11+[4]Bieu2!C11+[5]Bieu2!C11+[6]Bieu2!C11+[7]Bieu2!C11+[8]Bieu2!C11+[9]Bieu2!C11+[10]Bieu2!C11+[11]Bieu2!C11+[12]Bieu2!C11</f>
        <v>850</v>
      </c>
      <c r="D12" s="31">
        <f>[1]Bieu2!D11+[2]Bieu2!D11+[3]Bieu2!D11+[4]Bieu2!D11+[5]Bieu2!D11+[6]Bieu2!D11+[7]Bieu2!D11+[8]Bieu2!D11+[9]Bieu2!D11+[10]Bieu2!D11+[11]Bieu2!D11+[12]Bieu2!D11</f>
        <v>0</v>
      </c>
      <c r="E12" s="31">
        <f>[1]Bieu2!E11+[2]Bieu2!E11+[3]Bieu2!E11+[4]Bieu2!E11+[5]Bieu2!E11+[6]Bieu2!E11+[7]Bieu2!E11+[8]Bieu2!E11+[9]Bieu2!E11+[10]Bieu2!E11+[11]Bieu2!E11+[12]Bieu2!E11</f>
        <v>126</v>
      </c>
      <c r="F12" s="31">
        <f>[1]Bieu2!F11+[2]Bieu2!F11+[3]Bieu2!F11+[4]Bieu2!F11+[5]Bieu2!F11+[6]Bieu2!F11+[7]Bieu2!F11+[8]Bieu2!F11+[9]Bieu2!F11+[10]Bieu2!F11+[11]Bieu2!F11+[12]Bieu2!F11</f>
        <v>0</v>
      </c>
      <c r="G12" s="31">
        <f>[1]Bieu2!G11+[2]Bieu2!G11+[3]Bieu2!G11+[4]Bieu2!G11+[5]Bieu2!G11+[6]Bieu2!G11+[7]Bieu2!G11+[8]Bieu2!G11+[9]Bieu2!G11+[10]Bieu2!G11+[11]Bieu2!G11+[12]Bieu2!G11</f>
        <v>0</v>
      </c>
      <c r="H12" s="31">
        <f>[1]Bieu2!H11+[2]Bieu2!H11+[3]Bieu2!H11+[4]Bieu2!H11+[5]Bieu2!H11+[6]Bieu2!H11+[7]Bieu2!H11+[8]Bieu2!H11+[9]Bieu2!H11+[10]Bieu2!H11+[11]Bieu2!H11+[12]Bieu2!H11</f>
        <v>0</v>
      </c>
      <c r="I12" s="31">
        <f>[1]Bieu2!I11+[2]Bieu2!I11+[3]Bieu2!I11+[4]Bieu2!I11+[5]Bieu2!I11+[6]Bieu2!I11+[7]Bieu2!I11+[8]Bieu2!I11+[9]Bieu2!I11+[10]Bieu2!I11+[11]Bieu2!I11+[12]Bieu2!I11</f>
        <v>216.3</v>
      </c>
      <c r="J12" s="31">
        <f>[1]Bieu2!J11+[2]Bieu2!J11+[3]Bieu2!J11+[4]Bieu2!J11+[5]Bieu2!J11+[6]Bieu2!J11+[7]Bieu2!J11+[8]Bieu2!J11+[9]Bieu2!J11+[10]Bieu2!J11+[11]Bieu2!J11+[12]Bieu2!J11</f>
        <v>0</v>
      </c>
      <c r="K12" s="31">
        <f>[1]Bieu2!K11+[2]Bieu2!K11+[3]Bieu2!K11+[4]Bieu2!K11+[5]Bieu2!K11+[6]Bieu2!K11+[7]Bieu2!K11+[8]Bieu2!K11+[9]Bieu2!K11+[10]Bieu2!K11+[11]Bieu2!K11+[12]Bieu2!K11</f>
        <v>507.70000000000005</v>
      </c>
    </row>
    <row r="13" spans="1:11" x14ac:dyDescent="0.2">
      <c r="A13" s="5" t="s">
        <v>7</v>
      </c>
      <c r="B13" s="32">
        <v>1150</v>
      </c>
      <c r="C13" s="31">
        <f>[1]Bieu2!C12+[2]Bieu2!C12+[3]Bieu2!C12+[4]Bieu2!C12+[5]Bieu2!C12+[6]Bieu2!C12+[7]Bieu2!C12+[8]Bieu2!C12+[9]Bieu2!C12+[10]Bieu2!C12+[11]Bieu2!C12+[12]Bieu2!C12</f>
        <v>295239.37</v>
      </c>
      <c r="D13" s="31">
        <f>[1]Bieu2!D12+[2]Bieu2!D12+[3]Bieu2!D12+[4]Bieu2!D12+[5]Bieu2!D12+[6]Bieu2!D12+[7]Bieu2!D12+[8]Bieu2!D12+[9]Bieu2!D12+[10]Bieu2!D12+[11]Bieu2!D12+[12]Bieu2!D12</f>
        <v>4014.49</v>
      </c>
      <c r="E13" s="31">
        <f>[1]Bieu2!E12+[2]Bieu2!E12+[3]Bieu2!E12+[4]Bieu2!E12+[5]Bieu2!E12+[6]Bieu2!E12+[7]Bieu2!E12+[8]Bieu2!E12+[9]Bieu2!E12+[10]Bieu2!E12+[11]Bieu2!E12+[12]Bieu2!E12</f>
        <v>189222.13999999998</v>
      </c>
      <c r="F13" s="31">
        <f>[1]Bieu2!F12+[2]Bieu2!F12+[3]Bieu2!F12+[4]Bieu2!F12+[5]Bieu2!F12+[6]Bieu2!F12+[7]Bieu2!F12+[8]Bieu2!F12+[9]Bieu2!F12+[10]Bieu2!F12+[11]Bieu2!F12+[12]Bieu2!F12</f>
        <v>8</v>
      </c>
      <c r="G13" s="31">
        <f>[1]Bieu2!G12+[2]Bieu2!G12+[3]Bieu2!G12+[4]Bieu2!G12+[5]Bieu2!G12+[6]Bieu2!G12+[7]Bieu2!G12+[8]Bieu2!G12+[9]Bieu2!G12+[10]Bieu2!G12+[11]Bieu2!G12+[12]Bieu2!G12</f>
        <v>78814.47</v>
      </c>
      <c r="H13" s="31">
        <f>[1]Bieu2!H12+[2]Bieu2!H12+[3]Bieu2!H12+[4]Bieu2!H12+[5]Bieu2!H12+[6]Bieu2!H12+[7]Bieu2!H12+[8]Bieu2!H12+[9]Bieu2!H12+[10]Bieu2!H12+[11]Bieu2!H12+[12]Bieu2!H12</f>
        <v>0</v>
      </c>
      <c r="I13" s="31">
        <f>[1]Bieu2!I12+[2]Bieu2!I12+[3]Bieu2!I12+[4]Bieu2!I12+[5]Bieu2!I12+[6]Bieu2!I12+[7]Bieu2!I12+[8]Bieu2!I12+[9]Bieu2!I12+[10]Bieu2!I12+[11]Bieu2!I12+[12]Bieu2!I12</f>
        <v>587.07000000000005</v>
      </c>
      <c r="J13" s="31">
        <f>[1]Bieu2!J12+[2]Bieu2!J12+[3]Bieu2!J12+[4]Bieu2!J12+[5]Bieu2!J12+[6]Bieu2!J12+[7]Bieu2!J12+[8]Bieu2!J12+[9]Bieu2!J12+[10]Bieu2!J12+[11]Bieu2!J12+[12]Bieu2!J12</f>
        <v>973.04</v>
      </c>
      <c r="K13" s="31">
        <f>[1]Bieu2!K12+[2]Bieu2!K12+[3]Bieu2!K12+[4]Bieu2!K12+[5]Bieu2!K12+[6]Bieu2!K12+[7]Bieu2!K12+[8]Bieu2!K12+[9]Bieu2!K12+[10]Bieu2!K12+[11]Bieu2!K12+[12]Bieu2!K12</f>
        <v>21620.16</v>
      </c>
    </row>
    <row r="14" spans="1:11" x14ac:dyDescent="0.2">
      <c r="A14" s="5" t="s">
        <v>8</v>
      </c>
      <c r="B14" s="32">
        <v>1200</v>
      </c>
      <c r="C14" s="31">
        <f>[1]Bieu2!C13+[2]Bieu2!C13+[3]Bieu2!C13+[4]Bieu2!C13+[5]Bieu2!C13+[6]Bieu2!C13+[7]Bieu2!C13+[8]Bieu2!C13+[9]Bieu2!C13+[10]Bieu2!C13+[11]Bieu2!C13+[12]Bieu2!C13</f>
        <v>660160.17999999993</v>
      </c>
      <c r="D14" s="31">
        <f>[1]Bieu2!D13+[2]Bieu2!D13+[3]Bieu2!D13+[4]Bieu2!D13+[5]Bieu2!D13+[6]Bieu2!D13+[7]Bieu2!D13+[8]Bieu2!D13+[9]Bieu2!D13+[10]Bieu2!D13+[11]Bieu2!D13+[12]Bieu2!D13</f>
        <v>109305.88</v>
      </c>
      <c r="E14" s="31">
        <f>[1]Bieu2!E13+[2]Bieu2!E13+[3]Bieu2!E13+[4]Bieu2!E13+[5]Bieu2!E13+[6]Bieu2!E13+[7]Bieu2!E13+[8]Bieu2!E13+[9]Bieu2!E13+[10]Bieu2!E13+[11]Bieu2!E13+[12]Bieu2!E13</f>
        <v>99201.5</v>
      </c>
      <c r="F14" s="31">
        <f>[1]Bieu2!F13+[2]Bieu2!F13+[3]Bieu2!F13+[4]Bieu2!F13+[5]Bieu2!F13+[6]Bieu2!F13+[7]Bieu2!F13+[8]Bieu2!F13+[9]Bieu2!F13+[10]Bieu2!F13+[11]Bieu2!F13+[12]Bieu2!F13</f>
        <v>1884.7</v>
      </c>
      <c r="G14" s="31">
        <f>[1]Bieu2!G13+[2]Bieu2!G13+[3]Bieu2!G13+[4]Bieu2!G13+[5]Bieu2!G13+[6]Bieu2!G13+[7]Bieu2!G13+[8]Bieu2!G13+[9]Bieu2!G13+[10]Bieu2!G13+[11]Bieu2!G13+[12]Bieu2!G13</f>
        <v>357815.44</v>
      </c>
      <c r="H14" s="31">
        <f>[1]Bieu2!H13+[2]Bieu2!H13+[3]Bieu2!H13+[4]Bieu2!H13+[5]Bieu2!H13+[6]Bieu2!H13+[7]Bieu2!H13+[8]Bieu2!H13+[9]Bieu2!H13+[10]Bieu2!H13+[11]Bieu2!H13+[12]Bieu2!H13</f>
        <v>0</v>
      </c>
      <c r="I14" s="31">
        <f>[1]Bieu2!I13+[2]Bieu2!I13+[3]Bieu2!I13+[4]Bieu2!I13+[5]Bieu2!I13+[6]Bieu2!I13+[7]Bieu2!I13+[8]Bieu2!I13+[9]Bieu2!I13+[10]Bieu2!I13+[11]Bieu2!I13+[12]Bieu2!I13</f>
        <v>20882.09</v>
      </c>
      <c r="J14" s="31">
        <f>[1]Bieu2!J13+[2]Bieu2!J13+[3]Bieu2!J13+[4]Bieu2!J13+[5]Bieu2!J13+[6]Bieu2!J13+[7]Bieu2!J13+[8]Bieu2!J13+[9]Bieu2!J13+[10]Bieu2!J13+[11]Bieu2!J13+[12]Bieu2!J13</f>
        <v>9524.33</v>
      </c>
      <c r="K14" s="31">
        <f>[1]Bieu2!K13+[2]Bieu2!K13+[3]Bieu2!K13+[4]Bieu2!K13+[5]Bieu2!K13+[6]Bieu2!K13+[7]Bieu2!K13+[8]Bieu2!K13+[9]Bieu2!K13+[10]Bieu2!K13+[11]Bieu2!K13+[12]Bieu2!K13</f>
        <v>61546.240000000005</v>
      </c>
    </row>
    <row r="15" spans="1:11" x14ac:dyDescent="0.2">
      <c r="A15" s="5" t="s">
        <v>9</v>
      </c>
      <c r="B15" s="32">
        <v>1210</v>
      </c>
      <c r="C15" s="31">
        <f>[1]Bieu2!C14+[2]Bieu2!C14+[3]Bieu2!C14+[4]Bieu2!C14+[5]Bieu2!C14+[6]Bieu2!C14+[7]Bieu2!C14+[8]Bieu2!C14+[9]Bieu2!C14+[10]Bieu2!C14+[11]Bieu2!C14+[12]Bieu2!C14</f>
        <v>296793.32</v>
      </c>
      <c r="D15" s="31">
        <f>[1]Bieu2!D14+[2]Bieu2!D14+[3]Bieu2!D14+[4]Bieu2!D14+[5]Bieu2!D14+[6]Bieu2!D14+[7]Bieu2!D14+[8]Bieu2!D14+[9]Bieu2!D14+[10]Bieu2!D14+[11]Bieu2!D14+[12]Bieu2!D14</f>
        <v>53657.63</v>
      </c>
      <c r="E15" s="31">
        <f>[1]Bieu2!E14+[2]Bieu2!E14+[3]Bieu2!E14+[4]Bieu2!E14+[5]Bieu2!E14+[6]Bieu2!E14+[7]Bieu2!E14+[8]Bieu2!E14+[9]Bieu2!E14+[10]Bieu2!E14+[11]Bieu2!E14+[12]Bieu2!E14</f>
        <v>57288.79</v>
      </c>
      <c r="F15" s="31">
        <f>[1]Bieu2!F14+[2]Bieu2!F14+[3]Bieu2!F14+[4]Bieu2!F14+[5]Bieu2!F14+[6]Bieu2!F14+[7]Bieu2!F14+[8]Bieu2!F14+[9]Bieu2!F14+[10]Bieu2!F14+[11]Bieu2!F14+[12]Bieu2!F14</f>
        <v>1160.2</v>
      </c>
      <c r="G15" s="31">
        <f>[1]Bieu2!G14+[2]Bieu2!G14+[3]Bieu2!G14+[4]Bieu2!G14+[5]Bieu2!G14+[6]Bieu2!G14+[7]Bieu2!G14+[8]Bieu2!G14+[9]Bieu2!G14+[10]Bieu2!G14+[11]Bieu2!G14+[12]Bieu2!G14</f>
        <v>135894.97</v>
      </c>
      <c r="H15" s="31">
        <f>[1]Bieu2!H14+[2]Bieu2!H14+[3]Bieu2!H14+[4]Bieu2!H14+[5]Bieu2!H14+[6]Bieu2!H14+[7]Bieu2!H14+[8]Bieu2!H14+[9]Bieu2!H14+[10]Bieu2!H14+[11]Bieu2!H14+[12]Bieu2!H14</f>
        <v>0</v>
      </c>
      <c r="I15" s="31">
        <f>[1]Bieu2!I14+[2]Bieu2!I14+[3]Bieu2!I14+[4]Bieu2!I14+[5]Bieu2!I14+[6]Bieu2!I14+[7]Bieu2!I14+[8]Bieu2!I14+[9]Bieu2!I14+[10]Bieu2!I14+[11]Bieu2!I14+[12]Bieu2!I14</f>
        <v>11295.15</v>
      </c>
      <c r="J15" s="31">
        <f>[1]Bieu2!J14+[2]Bieu2!J14+[3]Bieu2!J14+[4]Bieu2!J14+[5]Bieu2!J14+[6]Bieu2!J14+[7]Bieu2!J14+[8]Bieu2!J14+[9]Bieu2!J14+[10]Bieu2!J14+[11]Bieu2!J14+[12]Bieu2!J14</f>
        <v>5324.22</v>
      </c>
      <c r="K15" s="31">
        <f>[1]Bieu2!K14+[2]Bieu2!K14+[3]Bieu2!K14+[4]Bieu2!K14+[5]Bieu2!K14+[6]Bieu2!K14+[7]Bieu2!K14+[8]Bieu2!K14+[9]Bieu2!K14+[10]Bieu2!K14+[11]Bieu2!K14+[12]Bieu2!K14</f>
        <v>32172.36</v>
      </c>
    </row>
    <row r="16" spans="1:11" x14ac:dyDescent="0.2">
      <c r="A16" s="5" t="s">
        <v>10</v>
      </c>
      <c r="B16" s="32">
        <v>1220</v>
      </c>
      <c r="C16" s="31">
        <f>[1]Bieu2!C15+[2]Bieu2!C15+[3]Bieu2!C15+[4]Bieu2!C15+[5]Bieu2!C15+[6]Bieu2!C15+[7]Bieu2!C15+[8]Bieu2!C15+[9]Bieu2!C15+[10]Bieu2!C15+[11]Bieu2!C15+[12]Bieu2!C15</f>
        <v>280038.33</v>
      </c>
      <c r="D16" s="31">
        <f>[1]Bieu2!D15+[2]Bieu2!D15+[3]Bieu2!D15+[4]Bieu2!D15+[5]Bieu2!D15+[6]Bieu2!D15+[7]Bieu2!D15+[8]Bieu2!D15+[9]Bieu2!D15+[10]Bieu2!D15+[11]Bieu2!D15+[12]Bieu2!D15</f>
        <v>45122.890000000007</v>
      </c>
      <c r="E16" s="31">
        <f>[1]Bieu2!E15+[2]Bieu2!E15+[3]Bieu2!E15+[4]Bieu2!E15+[5]Bieu2!E15+[6]Bieu2!E15+[7]Bieu2!E15+[8]Bieu2!E15+[9]Bieu2!E15+[10]Bieu2!E15+[11]Bieu2!E15+[12]Bieu2!E15</f>
        <v>36827.25</v>
      </c>
      <c r="F16" s="31">
        <f>[1]Bieu2!F15+[2]Bieu2!F15+[3]Bieu2!F15+[4]Bieu2!F15+[5]Bieu2!F15+[6]Bieu2!F15+[7]Bieu2!F15+[8]Bieu2!F15+[9]Bieu2!F15+[10]Bieu2!F15+[11]Bieu2!F15+[12]Bieu2!F15</f>
        <v>719.59999999999991</v>
      </c>
      <c r="G16" s="31">
        <f>[1]Bieu2!G15+[2]Bieu2!G15+[3]Bieu2!G15+[4]Bieu2!G15+[5]Bieu2!G15+[6]Bieu2!G15+[7]Bieu2!G15+[8]Bieu2!G15+[9]Bieu2!G15+[10]Bieu2!G15+[11]Bieu2!G15+[12]Bieu2!G15</f>
        <v>155528.09999999998</v>
      </c>
      <c r="H16" s="31">
        <f>[1]Bieu2!H15+[2]Bieu2!H15+[3]Bieu2!H15+[4]Bieu2!H15+[5]Bieu2!H15+[6]Bieu2!H15+[7]Bieu2!H15+[8]Bieu2!H15+[9]Bieu2!H15+[10]Bieu2!H15+[11]Bieu2!H15+[12]Bieu2!H15</f>
        <v>0</v>
      </c>
      <c r="I16" s="31">
        <f>[1]Bieu2!I15+[2]Bieu2!I15+[3]Bieu2!I15+[4]Bieu2!I15+[5]Bieu2!I15+[6]Bieu2!I15+[7]Bieu2!I15+[8]Bieu2!I15+[9]Bieu2!I15+[10]Bieu2!I15+[11]Bieu2!I15+[12]Bieu2!I15</f>
        <v>9539.34</v>
      </c>
      <c r="J16" s="31">
        <f>[1]Bieu2!J15+[2]Bieu2!J15+[3]Bieu2!J15+[4]Bieu2!J15+[5]Bieu2!J15+[6]Bieu2!J15+[7]Bieu2!J15+[8]Bieu2!J15+[9]Bieu2!J15+[10]Bieu2!J15+[11]Bieu2!J15+[12]Bieu2!J15</f>
        <v>4134.0600000000004</v>
      </c>
      <c r="K16" s="31">
        <f>[1]Bieu2!K15+[2]Bieu2!K15+[3]Bieu2!K15+[4]Bieu2!K15+[5]Bieu2!K15+[6]Bieu2!K15+[7]Bieu2!K15+[8]Bieu2!K15+[9]Bieu2!K15+[10]Bieu2!K15+[11]Bieu2!K15+[12]Bieu2!K15</f>
        <v>28167.09</v>
      </c>
    </row>
    <row r="17" spans="1:11" x14ac:dyDescent="0.2">
      <c r="A17" s="5" t="s">
        <v>11</v>
      </c>
      <c r="B17" s="32">
        <v>1230</v>
      </c>
      <c r="C17" s="31">
        <f>[1]Bieu2!C16+[2]Bieu2!C16+[3]Bieu2!C16+[4]Bieu2!C16+[5]Bieu2!C16+[6]Bieu2!C16+[7]Bieu2!C16+[8]Bieu2!C16+[9]Bieu2!C16+[10]Bieu2!C16+[11]Bieu2!C16+[12]Bieu2!C16</f>
        <v>69120.909999999989</v>
      </c>
      <c r="D17" s="31">
        <f>[1]Bieu2!D16+[2]Bieu2!D16+[3]Bieu2!D16+[4]Bieu2!D16+[5]Bieu2!D16+[6]Bieu2!D16+[7]Bieu2!D16+[8]Bieu2!D16+[9]Bieu2!D16+[10]Bieu2!D16+[11]Bieu2!D16+[12]Bieu2!D16</f>
        <v>3420.78</v>
      </c>
      <c r="E17" s="31">
        <f>[1]Bieu2!E16+[2]Bieu2!E16+[3]Bieu2!E16+[4]Bieu2!E16+[5]Bieu2!E16+[6]Bieu2!E16+[7]Bieu2!E16+[8]Bieu2!E16+[9]Bieu2!E16+[10]Bieu2!E16+[11]Bieu2!E16+[12]Bieu2!E16</f>
        <v>1973.07</v>
      </c>
      <c r="F17" s="31">
        <f>[1]Bieu2!F16+[2]Bieu2!F16+[3]Bieu2!F16+[4]Bieu2!F16+[5]Bieu2!F16+[6]Bieu2!F16+[7]Bieu2!F16+[8]Bieu2!F16+[9]Bieu2!F16+[10]Bieu2!F16+[11]Bieu2!F16+[12]Bieu2!F16</f>
        <v>0</v>
      </c>
      <c r="G17" s="31">
        <f>[1]Bieu2!G16+[2]Bieu2!G16+[3]Bieu2!G16+[4]Bieu2!G16+[5]Bieu2!G16+[6]Bieu2!G16+[7]Bieu2!G16+[8]Bieu2!G16+[9]Bieu2!G16+[10]Bieu2!G16+[11]Bieu2!G16+[12]Bieu2!G16</f>
        <v>63272.65</v>
      </c>
      <c r="H17" s="31">
        <f>[1]Bieu2!H16+[2]Bieu2!H16+[3]Bieu2!H16+[4]Bieu2!H16+[5]Bieu2!H16+[6]Bieu2!H16+[7]Bieu2!H16+[8]Bieu2!H16+[9]Bieu2!H16+[10]Bieu2!H16+[11]Bieu2!H16+[12]Bieu2!H16</f>
        <v>0</v>
      </c>
      <c r="I17" s="31">
        <f>[1]Bieu2!I16+[2]Bieu2!I16+[3]Bieu2!I16+[4]Bieu2!I16+[5]Bieu2!I16+[6]Bieu2!I16+[7]Bieu2!I16+[8]Bieu2!I16+[9]Bieu2!I16+[10]Bieu2!I16+[11]Bieu2!I16+[12]Bieu2!I16</f>
        <v>0</v>
      </c>
      <c r="J17" s="31">
        <f>[1]Bieu2!J16+[2]Bieu2!J16+[3]Bieu2!J16+[4]Bieu2!J16+[5]Bieu2!J16+[6]Bieu2!J16+[7]Bieu2!J16+[8]Bieu2!J16+[9]Bieu2!J16+[10]Bieu2!J16+[11]Bieu2!J16+[12]Bieu2!J16</f>
        <v>66.05</v>
      </c>
      <c r="K17" s="31">
        <f>[1]Bieu2!K16+[2]Bieu2!K16+[3]Bieu2!K16+[4]Bieu2!K16+[5]Bieu2!K16+[6]Bieu2!K16+[7]Bieu2!K16+[8]Bieu2!K16+[9]Bieu2!K16+[10]Bieu2!K16+[11]Bieu2!K16+[12]Bieu2!K16</f>
        <v>388.36</v>
      </c>
    </row>
    <row r="18" spans="1:11" x14ac:dyDescent="0.2">
      <c r="A18" s="5" t="s">
        <v>12</v>
      </c>
      <c r="B18" s="32">
        <v>1240</v>
      </c>
      <c r="C18" s="31">
        <f>[1]Bieu2!C17+[2]Bieu2!C17+[3]Bieu2!C17+[4]Bieu2!C17+[5]Bieu2!C17+[6]Bieu2!C17+[7]Bieu2!C17+[8]Bieu2!C17+[9]Bieu2!C17+[10]Bieu2!C17+[11]Bieu2!C17+[12]Bieu2!C17</f>
        <v>10991.619999999999</v>
      </c>
      <c r="D18" s="31">
        <f>[1]Bieu2!D17+[2]Bieu2!D17+[3]Bieu2!D17+[4]Bieu2!D17+[5]Bieu2!D17+[6]Bieu2!D17+[7]Bieu2!D17+[8]Bieu2!D17+[9]Bieu2!D17+[10]Bieu2!D17+[11]Bieu2!D17+[12]Bieu2!D17</f>
        <v>7104.58</v>
      </c>
      <c r="E18" s="31">
        <f>[1]Bieu2!E17+[2]Bieu2!E17+[3]Bieu2!E17+[4]Bieu2!E17+[5]Bieu2!E17+[6]Bieu2!E17+[7]Bieu2!E17+[8]Bieu2!E17+[9]Bieu2!E17+[10]Bieu2!E17+[11]Bieu2!E17+[12]Bieu2!E17</f>
        <v>257.59000000000003</v>
      </c>
      <c r="F18" s="31">
        <f>[1]Bieu2!F17+[2]Bieu2!F17+[3]Bieu2!F17+[4]Bieu2!F17+[5]Bieu2!F17+[6]Bieu2!F17+[7]Bieu2!F17+[8]Bieu2!F17+[9]Bieu2!F17+[10]Bieu2!F17+[11]Bieu2!F17+[12]Bieu2!F17</f>
        <v>4.9000000000000004</v>
      </c>
      <c r="G18" s="31">
        <f>[1]Bieu2!G17+[2]Bieu2!G17+[3]Bieu2!G17+[4]Bieu2!G17+[5]Bieu2!G17+[6]Bieu2!G17+[7]Bieu2!G17+[8]Bieu2!G17+[9]Bieu2!G17+[10]Bieu2!G17+[11]Bieu2!G17+[12]Bieu2!G17</f>
        <v>3119.7200000000003</v>
      </c>
      <c r="H18" s="31">
        <f>[1]Bieu2!H17+[2]Bieu2!H17+[3]Bieu2!H17+[4]Bieu2!H17+[5]Bieu2!H17+[6]Bieu2!H17+[7]Bieu2!H17+[8]Bieu2!H17+[9]Bieu2!H17+[10]Bieu2!H17+[11]Bieu2!H17+[12]Bieu2!H17</f>
        <v>0</v>
      </c>
      <c r="I18" s="31">
        <f>[1]Bieu2!I17+[2]Bieu2!I17+[3]Bieu2!I17+[4]Bieu2!I17+[5]Bieu2!I17+[6]Bieu2!I17+[7]Bieu2!I17+[8]Bieu2!I17+[9]Bieu2!I17+[10]Bieu2!I17+[11]Bieu2!I17+[12]Bieu2!I17</f>
        <v>0</v>
      </c>
      <c r="J18" s="31">
        <f>[1]Bieu2!J17+[2]Bieu2!J17+[3]Bieu2!J17+[4]Bieu2!J17+[5]Bieu2!J17+[6]Bieu2!J17+[7]Bieu2!J17+[8]Bieu2!J17+[9]Bieu2!J17+[10]Bieu2!J17+[11]Bieu2!J17+[12]Bieu2!J17</f>
        <v>0</v>
      </c>
      <c r="K18" s="31">
        <f>[1]Bieu2!K17+[2]Bieu2!K17+[3]Bieu2!K17+[4]Bieu2!K17+[5]Bieu2!K17+[6]Bieu2!K17+[7]Bieu2!K17+[8]Bieu2!K17+[9]Bieu2!K17+[10]Bieu2!K17+[11]Bieu2!K17+[12]Bieu2!K17</f>
        <v>504.83000000000004</v>
      </c>
    </row>
    <row r="19" spans="1:11" x14ac:dyDescent="0.2">
      <c r="A19" s="5" t="s">
        <v>70</v>
      </c>
      <c r="B19" s="32">
        <v>1250</v>
      </c>
      <c r="C19" s="31">
        <f>[1]Bieu2!C18+[2]Bieu2!C18+[3]Bieu2!C18+[4]Bieu2!C18+[5]Bieu2!C18+[6]Bieu2!C18+[7]Bieu2!C18+[8]Bieu2!C18+[9]Bieu2!C18+[10]Bieu2!C18+[11]Bieu2!C18+[12]Bieu2!C18</f>
        <v>3216</v>
      </c>
      <c r="D19" s="31">
        <f>[1]Bieu2!D18+[2]Bieu2!D18+[3]Bieu2!D18+[4]Bieu2!D18+[5]Bieu2!D18+[6]Bieu2!D18+[7]Bieu2!D18+[8]Bieu2!D18+[9]Bieu2!D18+[10]Bieu2!D18+[11]Bieu2!D18+[12]Bieu2!D18</f>
        <v>0</v>
      </c>
      <c r="E19" s="31">
        <f>[1]Bieu2!E18+[2]Bieu2!E18+[3]Bieu2!E18+[4]Bieu2!E18+[5]Bieu2!E18+[6]Bieu2!E18+[7]Bieu2!E18+[8]Bieu2!E18+[9]Bieu2!E18+[10]Bieu2!E18+[11]Bieu2!E18+[12]Bieu2!E18</f>
        <v>2854.8</v>
      </c>
      <c r="F19" s="31">
        <f>[1]Bieu2!F18+[2]Bieu2!F18+[3]Bieu2!F18+[4]Bieu2!F18+[5]Bieu2!F18+[6]Bieu2!F18+[7]Bieu2!F18+[8]Bieu2!F18+[9]Bieu2!F18+[10]Bieu2!F18+[11]Bieu2!F18+[12]Bieu2!F18</f>
        <v>0</v>
      </c>
      <c r="G19" s="31">
        <f>[1]Bieu2!G18+[2]Bieu2!G18+[3]Bieu2!G18+[4]Bieu2!G18+[5]Bieu2!G18+[6]Bieu2!G18+[7]Bieu2!G18+[8]Bieu2!G18+[9]Bieu2!G18+[10]Bieu2!G18+[11]Bieu2!G18+[12]Bieu2!G18</f>
        <v>0</v>
      </c>
      <c r="H19" s="31">
        <f>[1]Bieu2!H18+[2]Bieu2!H18+[3]Bieu2!H18+[4]Bieu2!H18+[5]Bieu2!H18+[6]Bieu2!H18+[7]Bieu2!H18+[8]Bieu2!H18+[9]Bieu2!H18+[10]Bieu2!H18+[11]Bieu2!H18+[12]Bieu2!H18</f>
        <v>0</v>
      </c>
      <c r="I19" s="31">
        <f>[1]Bieu2!I18+[2]Bieu2!I18+[3]Bieu2!I18+[4]Bieu2!I18+[5]Bieu2!I18+[6]Bieu2!I18+[7]Bieu2!I18+[8]Bieu2!I18+[9]Bieu2!I18+[10]Bieu2!I18+[11]Bieu2!I18+[12]Bieu2!I18</f>
        <v>47.6</v>
      </c>
      <c r="J19" s="31">
        <f>[1]Bieu2!J18+[2]Bieu2!J18+[3]Bieu2!J18+[4]Bieu2!J18+[5]Bieu2!J18+[6]Bieu2!J18+[7]Bieu2!J18+[8]Bieu2!J18+[9]Bieu2!J18+[10]Bieu2!J18+[11]Bieu2!J18+[12]Bieu2!J18</f>
        <v>0</v>
      </c>
      <c r="K19" s="31">
        <f>[1]Bieu2!K18+[2]Bieu2!K18+[3]Bieu2!K18+[4]Bieu2!K18+[5]Bieu2!K18+[6]Bieu2!K18+[7]Bieu2!K18+[8]Bieu2!K18+[9]Bieu2!K18+[10]Bieu2!K18+[11]Bieu2!K18+[12]Bieu2!K18</f>
        <v>313.60000000000002</v>
      </c>
    </row>
    <row r="20" spans="1:11" x14ac:dyDescent="0.2">
      <c r="A20" s="5" t="s">
        <v>33</v>
      </c>
      <c r="B20" s="32">
        <v>2000</v>
      </c>
      <c r="C20" s="31">
        <f>[1]Bieu2!C19+[2]Bieu2!C19+[3]Bieu2!C19+[4]Bieu2!C19+[5]Bieu2!C19+[6]Bieu2!C19+[7]Bieu2!C19+[8]Bieu2!C19+[9]Bieu2!C19+[10]Bieu2!C19+[11]Bieu2!C19+[12]Bieu2!C19</f>
        <v>897499.7</v>
      </c>
      <c r="D20" s="31">
        <f>[1]Bieu2!D19+[2]Bieu2!D19+[3]Bieu2!D19+[4]Bieu2!D19+[5]Bieu2!D19+[6]Bieu2!D19+[7]Bieu2!D19+[8]Bieu2!D19+[9]Bieu2!D19+[10]Bieu2!D19+[11]Bieu2!D19+[12]Bieu2!D19</f>
        <v>94425</v>
      </c>
      <c r="E20" s="31">
        <f>[1]Bieu2!E19+[2]Bieu2!E19+[3]Bieu2!E19+[4]Bieu2!E19+[5]Bieu2!E19+[6]Bieu2!E19+[7]Bieu2!E19+[8]Bieu2!E19+[9]Bieu2!E19+[10]Bieu2!E19+[11]Bieu2!E19+[12]Bieu2!E19</f>
        <v>273613.17999999993</v>
      </c>
      <c r="F20" s="31">
        <f>[1]Bieu2!F19+[2]Bieu2!F19+[3]Bieu2!F19+[4]Bieu2!F19+[5]Bieu2!F19+[6]Bieu2!F19+[7]Bieu2!F19+[8]Bieu2!F19+[9]Bieu2!F19+[10]Bieu2!F19+[11]Bieu2!F19+[12]Bieu2!F19</f>
        <v>56.6</v>
      </c>
      <c r="G20" s="31">
        <f>[1]Bieu2!G19+[2]Bieu2!G19+[3]Bieu2!G19+[4]Bieu2!G19+[5]Bieu2!G19+[6]Bieu2!G19+[7]Bieu2!G19+[8]Bieu2!G19+[9]Bieu2!G19+[10]Bieu2!G19+[11]Bieu2!G19+[12]Bieu2!G19</f>
        <v>321455.10000000003</v>
      </c>
      <c r="H20" s="31">
        <f>[1]Bieu2!H19+[2]Bieu2!H19+[3]Bieu2!H19+[4]Bieu2!H19+[5]Bieu2!H19+[6]Bieu2!H19+[7]Bieu2!H19+[8]Bieu2!H19+[9]Bieu2!H19+[10]Bieu2!H19+[11]Bieu2!H19+[12]Bieu2!H19</f>
        <v>0</v>
      </c>
      <c r="I20" s="31">
        <f>[1]Bieu2!I19+[2]Bieu2!I19+[3]Bieu2!I19+[4]Bieu2!I19+[5]Bieu2!I19+[6]Bieu2!I19+[7]Bieu2!I19+[8]Bieu2!I19+[9]Bieu2!I19+[10]Bieu2!I19+[11]Bieu2!I19+[12]Bieu2!I19</f>
        <v>12366.699999999999</v>
      </c>
      <c r="J20" s="31">
        <f>[1]Bieu2!J19+[2]Bieu2!J19+[3]Bieu2!J19+[4]Bieu2!J19+[5]Bieu2!J19+[6]Bieu2!J19+[7]Bieu2!J19+[8]Bieu2!J19+[9]Bieu2!J19+[10]Bieu2!J19+[11]Bieu2!J19+[12]Bieu2!J19</f>
        <v>7154.2000000000007</v>
      </c>
      <c r="K20" s="31">
        <f>[1]Bieu2!K19+[2]Bieu2!K19+[3]Bieu2!K19+[4]Bieu2!K19+[5]Bieu2!K19+[6]Bieu2!K19+[7]Bieu2!K19+[8]Bieu2!K19+[9]Bieu2!K19+[10]Bieu2!K19+[11]Bieu2!K19+[12]Bieu2!K19</f>
        <v>188428.92</v>
      </c>
    </row>
    <row r="21" spans="1:11" x14ac:dyDescent="0.2">
      <c r="A21" s="5" t="s">
        <v>71</v>
      </c>
      <c r="B21" s="32">
        <v>2010</v>
      </c>
      <c r="C21" s="31">
        <f>[1]Bieu2!C20+[2]Bieu2!C20+[3]Bieu2!C20+[4]Bieu2!C20+[5]Bieu2!C20+[6]Bieu2!C20+[7]Bieu2!C20+[8]Bieu2!C20+[9]Bieu2!C20+[10]Bieu2!C20+[11]Bieu2!C20+[12]Bieu2!C20</f>
        <v>279281.61</v>
      </c>
      <c r="D21" s="31">
        <f>[1]Bieu2!D20+[2]Bieu2!D20+[3]Bieu2!D20+[4]Bieu2!D20+[5]Bieu2!D20+[6]Bieu2!D20+[7]Bieu2!D20+[8]Bieu2!D20+[9]Bieu2!D20+[10]Bieu2!D20+[11]Bieu2!D20+[12]Bieu2!D20</f>
        <v>24143.14</v>
      </c>
      <c r="E21" s="31">
        <f>[1]Bieu2!E20+[2]Bieu2!E20+[3]Bieu2!E20+[4]Bieu2!E20+[5]Bieu2!E20+[6]Bieu2!E20+[7]Bieu2!E20+[8]Bieu2!E20+[9]Bieu2!E20+[10]Bieu2!E20+[11]Bieu2!E20+[12]Bieu2!E20</f>
        <v>70115.829999999987</v>
      </c>
      <c r="F21" s="31">
        <f>[1]Bieu2!F20+[2]Bieu2!F20+[3]Bieu2!F20+[4]Bieu2!F20+[5]Bieu2!F20+[6]Bieu2!F20+[7]Bieu2!F20+[8]Bieu2!F20+[9]Bieu2!F20+[10]Bieu2!F20+[11]Bieu2!F20+[12]Bieu2!F20</f>
        <v>12</v>
      </c>
      <c r="G21" s="31">
        <f>[1]Bieu2!G20+[2]Bieu2!G20+[3]Bieu2!G20+[4]Bieu2!G20+[5]Bieu2!G20+[6]Bieu2!G20+[7]Bieu2!G20+[8]Bieu2!G20+[9]Bieu2!G20+[10]Bieu2!G20+[11]Bieu2!G20+[12]Bieu2!G20</f>
        <v>130980.87000000001</v>
      </c>
      <c r="H21" s="31">
        <f>[1]Bieu2!H20+[2]Bieu2!H20+[3]Bieu2!H20+[4]Bieu2!H20+[5]Bieu2!H20+[6]Bieu2!H20+[7]Bieu2!H20+[8]Bieu2!H20+[9]Bieu2!H20+[10]Bieu2!H20+[11]Bieu2!H20+[12]Bieu2!H20</f>
        <v>0</v>
      </c>
      <c r="I21" s="31">
        <f>[1]Bieu2!I20+[2]Bieu2!I20+[3]Bieu2!I20+[4]Bieu2!I20+[5]Bieu2!I20+[6]Bieu2!I20+[7]Bieu2!I20+[8]Bieu2!I20+[9]Bieu2!I20+[10]Bieu2!I20+[11]Bieu2!I20+[12]Bieu2!I20</f>
        <v>2006.3</v>
      </c>
      <c r="J21" s="31">
        <f>[1]Bieu2!J20+[2]Bieu2!J20+[3]Bieu2!J20+[4]Bieu2!J20+[5]Bieu2!J20+[6]Bieu2!J20+[7]Bieu2!J20+[8]Bieu2!J20+[9]Bieu2!J20+[10]Bieu2!J20+[11]Bieu2!J20+[12]Bieu2!J20</f>
        <v>3019.4400000000005</v>
      </c>
      <c r="K21" s="31">
        <f>[1]Bieu2!K20+[2]Bieu2!K20+[3]Bieu2!K20+[4]Bieu2!K20+[5]Bieu2!K20+[6]Bieu2!K20+[7]Bieu2!K20+[8]Bieu2!K20+[9]Bieu2!K20+[10]Bieu2!K20+[11]Bieu2!K20+[12]Bieu2!K20</f>
        <v>49004.03</v>
      </c>
    </row>
    <row r="22" spans="1:11" x14ac:dyDescent="0.2">
      <c r="A22" s="5" t="s">
        <v>72</v>
      </c>
      <c r="B22" s="32">
        <v>2020</v>
      </c>
      <c r="C22" s="31">
        <f>[1]Bieu2!C21+[2]Bieu2!C21+[3]Bieu2!C21+[4]Bieu2!C21+[5]Bieu2!C21+[6]Bieu2!C21+[7]Bieu2!C21+[8]Bieu2!C21+[9]Bieu2!C21+[10]Bieu2!C21+[11]Bieu2!C21+[12]Bieu2!C21</f>
        <v>274928.02</v>
      </c>
      <c r="D22" s="31">
        <f>[1]Bieu2!D21+[2]Bieu2!D21+[3]Bieu2!D21+[4]Bieu2!D21+[5]Bieu2!D21+[6]Bieu2!D21+[7]Bieu2!D21+[8]Bieu2!D21+[9]Bieu2!D21+[10]Bieu2!D21+[11]Bieu2!D21+[12]Bieu2!D21</f>
        <v>28185.08</v>
      </c>
      <c r="E22" s="31">
        <f>[1]Bieu2!E21+[2]Bieu2!E21+[3]Bieu2!E21+[4]Bieu2!E21+[5]Bieu2!E21+[6]Bieu2!E21+[7]Bieu2!E21+[8]Bieu2!E21+[9]Bieu2!E21+[10]Bieu2!E21+[11]Bieu2!E21+[12]Bieu2!E21</f>
        <v>82639.499999999985</v>
      </c>
      <c r="F22" s="31">
        <f>[1]Bieu2!F21+[2]Bieu2!F21+[3]Bieu2!F21+[4]Bieu2!F21+[5]Bieu2!F21+[6]Bieu2!F21+[7]Bieu2!F21+[8]Bieu2!F21+[9]Bieu2!F21+[10]Bieu2!F21+[11]Bieu2!F21+[12]Bieu2!F21</f>
        <v>0.8</v>
      </c>
      <c r="G22" s="31">
        <f>[1]Bieu2!G21+[2]Bieu2!G21+[3]Bieu2!G21+[4]Bieu2!G21+[5]Bieu2!G21+[6]Bieu2!G21+[7]Bieu2!G21+[8]Bieu2!G21+[9]Bieu2!G21+[10]Bieu2!G21+[11]Bieu2!G21+[12]Bieu2!G21</f>
        <v>91402.170000000013</v>
      </c>
      <c r="H22" s="31">
        <f>[1]Bieu2!H21+[2]Bieu2!H21+[3]Bieu2!H21+[4]Bieu2!H21+[5]Bieu2!H21+[6]Bieu2!H21+[7]Bieu2!H21+[8]Bieu2!H21+[9]Bieu2!H21+[10]Bieu2!H21+[11]Bieu2!H21+[12]Bieu2!H21</f>
        <v>0</v>
      </c>
      <c r="I22" s="31">
        <f>[1]Bieu2!I21+[2]Bieu2!I21+[3]Bieu2!I21+[4]Bieu2!I21+[5]Bieu2!I21+[6]Bieu2!I21+[7]Bieu2!I21+[8]Bieu2!I21+[9]Bieu2!I21+[10]Bieu2!I21+[11]Bieu2!I21+[12]Bieu2!I21</f>
        <v>990.7</v>
      </c>
      <c r="J22" s="31">
        <f>[1]Bieu2!J21+[2]Bieu2!J21+[3]Bieu2!J21+[4]Bieu2!J21+[5]Bieu2!J21+[6]Bieu2!J21+[7]Bieu2!J21+[8]Bieu2!J21+[9]Bieu2!J21+[10]Bieu2!J21+[11]Bieu2!J21+[12]Bieu2!J21</f>
        <v>2097.8000000000002</v>
      </c>
      <c r="K22" s="31">
        <f>[1]Bieu2!K21+[2]Bieu2!K21+[3]Bieu2!K21+[4]Bieu2!K21+[5]Bieu2!K21+[6]Bieu2!K21+[7]Bieu2!K21+[8]Bieu2!K21+[9]Bieu2!K21+[10]Bieu2!K21+[11]Bieu2!K21+[12]Bieu2!K21</f>
        <v>69611.97</v>
      </c>
    </row>
    <row r="23" spans="1:11" x14ac:dyDescent="0.2">
      <c r="A23" s="5" t="s">
        <v>73</v>
      </c>
      <c r="B23" s="32">
        <v>2030</v>
      </c>
      <c r="C23" s="31">
        <f>[1]Bieu2!C22+[2]Bieu2!C22+[3]Bieu2!C22+[4]Bieu2!C22+[5]Bieu2!C22+[6]Bieu2!C22+[7]Bieu2!C22+[8]Bieu2!C22+[9]Bieu2!C22+[10]Bieu2!C22+[11]Bieu2!C22+[12]Bieu2!C22</f>
        <v>320529.77</v>
      </c>
      <c r="D23" s="31">
        <f>[1]Bieu2!D22+[2]Bieu2!D22+[3]Bieu2!D22+[4]Bieu2!D22+[5]Bieu2!D22+[6]Bieu2!D22+[7]Bieu2!D22+[8]Bieu2!D22+[9]Bieu2!D22+[10]Bieu2!D22+[11]Bieu2!D22+[12]Bieu2!D22</f>
        <v>39415.989999999991</v>
      </c>
      <c r="E23" s="31">
        <f>[1]Bieu2!E22+[2]Bieu2!E22+[3]Bieu2!E22+[4]Bieu2!E22+[5]Bieu2!E22+[6]Bieu2!E22+[7]Bieu2!E22+[8]Bieu2!E22+[9]Bieu2!E22+[10]Bieu2!E22+[11]Bieu2!E22+[12]Bieu2!E22</f>
        <v>115121.55</v>
      </c>
      <c r="F23" s="31">
        <f>[1]Bieu2!F22+[2]Bieu2!F22+[3]Bieu2!F22+[4]Bieu2!F22+[5]Bieu2!F22+[6]Bieu2!F22+[7]Bieu2!F22+[8]Bieu2!F22+[9]Bieu2!F22+[10]Bieu2!F22+[11]Bieu2!F22+[12]Bieu2!F22</f>
        <v>40.4</v>
      </c>
      <c r="G23" s="31">
        <f>[1]Bieu2!G22+[2]Bieu2!G22+[3]Bieu2!G22+[4]Bieu2!G22+[5]Bieu2!G22+[6]Bieu2!G22+[7]Bieu2!G22+[8]Bieu2!G22+[9]Bieu2!G22+[10]Bieu2!G22+[11]Bieu2!G22+[12]Bieu2!G22</f>
        <v>91721.440000000017</v>
      </c>
      <c r="H23" s="31">
        <f>[1]Bieu2!H22+[2]Bieu2!H22+[3]Bieu2!H22+[4]Bieu2!H22+[5]Bieu2!H22+[6]Bieu2!H22+[7]Bieu2!H22+[8]Bieu2!H22+[9]Bieu2!H22+[10]Bieu2!H22+[11]Bieu2!H22+[12]Bieu2!H22</f>
        <v>0</v>
      </c>
      <c r="I23" s="31">
        <f>[1]Bieu2!I22+[2]Bieu2!I22+[3]Bieu2!I22+[4]Bieu2!I22+[5]Bieu2!I22+[6]Bieu2!I22+[7]Bieu2!I22+[8]Bieu2!I22+[9]Bieu2!I22+[10]Bieu2!I22+[11]Bieu2!I22+[12]Bieu2!I22</f>
        <v>9198.2999999999993</v>
      </c>
      <c r="J23" s="31">
        <f>[1]Bieu2!J22+[2]Bieu2!J22+[3]Bieu2!J22+[4]Bieu2!J22+[5]Bieu2!J22+[6]Bieu2!J22+[7]Bieu2!J22+[8]Bieu2!J22+[9]Bieu2!J22+[10]Bieu2!J22+[11]Bieu2!J22+[12]Bieu2!J22</f>
        <v>1695.3199999999997</v>
      </c>
      <c r="K23" s="31">
        <f>[1]Bieu2!K22+[2]Bieu2!K22+[3]Bieu2!K22+[4]Bieu2!K22+[5]Bieu2!K22+[6]Bieu2!K22+[7]Bieu2!K22+[8]Bieu2!K22+[9]Bieu2!K22+[10]Bieu2!K22+[11]Bieu2!K22+[12]Bieu2!K22</f>
        <v>63336.77</v>
      </c>
    </row>
    <row r="24" spans="1:11" x14ac:dyDescent="0.2">
      <c r="A24" s="5" t="s">
        <v>34</v>
      </c>
      <c r="B24" s="32">
        <v>2040</v>
      </c>
      <c r="C24" s="31">
        <f>[1]Bieu2!C23+[2]Bieu2!C23+[3]Bieu2!C23+[4]Bieu2!C23+[5]Bieu2!C23+[6]Bieu2!C23+[7]Bieu2!C23+[8]Bieu2!C23+[9]Bieu2!C23+[10]Bieu2!C23+[11]Bieu2!C23+[12]Bieu2!C23</f>
        <v>12816.440000000002</v>
      </c>
      <c r="D24" s="31">
        <f>[1]Bieu2!D23+[2]Bieu2!D23+[3]Bieu2!D23+[4]Bieu2!D23+[5]Bieu2!D23+[6]Bieu2!D23+[7]Bieu2!D23+[8]Bieu2!D23+[9]Bieu2!D23+[10]Bieu2!D23+[11]Bieu2!D23+[12]Bieu2!D23</f>
        <v>678.08999999999992</v>
      </c>
      <c r="E24" s="31">
        <f>[1]Bieu2!E23+[2]Bieu2!E23+[3]Bieu2!E23+[4]Bieu2!E23+[5]Bieu2!E23+[6]Bieu2!E23+[7]Bieu2!E23+[8]Bieu2!E23+[9]Bieu2!E23+[10]Bieu2!E23+[11]Bieu2!E23+[12]Bieu2!E23</f>
        <v>1647.71</v>
      </c>
      <c r="F24" s="31">
        <f>[1]Bieu2!F23+[2]Bieu2!F23+[3]Bieu2!F23+[4]Bieu2!F23+[5]Bieu2!F23+[6]Bieu2!F23+[7]Bieu2!F23+[8]Bieu2!F23+[9]Bieu2!F23+[10]Bieu2!F23+[11]Bieu2!F23+[12]Bieu2!F23</f>
        <v>0</v>
      </c>
      <c r="G24" s="31">
        <f>[1]Bieu2!G23+[2]Bieu2!G23+[3]Bieu2!G23+[4]Bieu2!G23+[5]Bieu2!G23+[6]Bieu2!G23+[7]Bieu2!G23+[8]Bieu2!G23+[9]Bieu2!G23+[10]Bieu2!G23+[11]Bieu2!G23+[12]Bieu2!G23</f>
        <v>6235.7</v>
      </c>
      <c r="H24" s="31">
        <f>[1]Bieu2!H23+[2]Bieu2!H23+[3]Bieu2!H23+[4]Bieu2!H23+[5]Bieu2!H23+[6]Bieu2!H23+[7]Bieu2!H23+[8]Bieu2!H23+[9]Bieu2!H23+[10]Bieu2!H23+[11]Bieu2!H23+[12]Bieu2!H23</f>
        <v>0</v>
      </c>
      <c r="I24" s="31">
        <f>[1]Bieu2!I23+[2]Bieu2!I23+[3]Bieu2!I23+[4]Bieu2!I23+[5]Bieu2!I23+[6]Bieu2!I23+[7]Bieu2!I23+[8]Bieu2!I23+[9]Bieu2!I23+[10]Bieu2!I23+[11]Bieu2!I23+[12]Bieu2!I23</f>
        <v>171.4</v>
      </c>
      <c r="J24" s="31">
        <f>[1]Bieu2!J23+[2]Bieu2!J23+[3]Bieu2!J23+[4]Bieu2!J23+[5]Bieu2!J23+[6]Bieu2!J23+[7]Bieu2!J23+[8]Bieu2!J23+[9]Bieu2!J23+[10]Bieu2!J23+[11]Bieu2!J23+[12]Bieu2!J23</f>
        <v>336.24</v>
      </c>
      <c r="K24" s="31">
        <f>[1]Bieu2!K23+[2]Bieu2!K23+[3]Bieu2!K23+[4]Bieu2!K23+[5]Bieu2!K23+[6]Bieu2!K23+[7]Bieu2!K23+[8]Bieu2!K23+[9]Bieu2!K23+[10]Bieu2!K23+[11]Bieu2!K23+[12]Bieu2!K23</f>
        <v>3747.3</v>
      </c>
    </row>
    <row r="25" spans="1:11" x14ac:dyDescent="0.2">
      <c r="A25" s="5" t="s">
        <v>74</v>
      </c>
      <c r="B25" s="32">
        <v>2050</v>
      </c>
      <c r="C25" s="31">
        <f>[1]Bieu2!C24+[2]Bieu2!C24+[3]Bieu2!C24+[4]Bieu2!C24+[5]Bieu2!C24+[6]Bieu2!C24+[7]Bieu2!C24+[8]Bieu2!C24+[9]Bieu2!C24+[10]Bieu2!C24+[11]Bieu2!C24+[12]Bieu2!C24</f>
        <v>9943.86</v>
      </c>
      <c r="D25" s="31">
        <f>[1]Bieu2!D24+[2]Bieu2!D24+[3]Bieu2!D24+[4]Bieu2!D24+[5]Bieu2!D24+[6]Bieu2!D24+[7]Bieu2!D24+[8]Bieu2!D24+[9]Bieu2!D24+[10]Bieu2!D24+[11]Bieu2!D24+[12]Bieu2!D24</f>
        <v>2002.7</v>
      </c>
      <c r="E25" s="31">
        <f>[1]Bieu2!E24+[2]Bieu2!E24+[3]Bieu2!E24+[4]Bieu2!E24+[5]Bieu2!E24+[6]Bieu2!E24+[7]Bieu2!E24+[8]Bieu2!E24+[9]Bieu2!E24+[10]Bieu2!E24+[11]Bieu2!E24+[12]Bieu2!E24</f>
        <v>4088.5899999999997</v>
      </c>
      <c r="F25" s="31">
        <f>[1]Bieu2!F24+[2]Bieu2!F24+[3]Bieu2!F24+[4]Bieu2!F24+[5]Bieu2!F24+[6]Bieu2!F24+[7]Bieu2!F24+[8]Bieu2!F24+[9]Bieu2!F24+[10]Bieu2!F24+[11]Bieu2!F24+[12]Bieu2!F24</f>
        <v>3.4</v>
      </c>
      <c r="G25" s="31">
        <f>[1]Bieu2!G24+[2]Bieu2!G24+[3]Bieu2!G24+[4]Bieu2!G24+[5]Bieu2!G24+[6]Bieu2!G24+[7]Bieu2!G24+[8]Bieu2!G24+[9]Bieu2!G24+[10]Bieu2!G24+[11]Bieu2!G24+[12]Bieu2!G24</f>
        <v>1114.92</v>
      </c>
      <c r="H25" s="31">
        <f>[1]Bieu2!H24+[2]Bieu2!H24+[3]Bieu2!H24+[4]Bieu2!H24+[5]Bieu2!H24+[6]Bieu2!H24+[7]Bieu2!H24+[8]Bieu2!H24+[9]Bieu2!H24+[10]Bieu2!H24+[11]Bieu2!H24+[12]Bieu2!H24</f>
        <v>0</v>
      </c>
      <c r="I25" s="31">
        <f>[1]Bieu2!I24+[2]Bieu2!I24+[3]Bieu2!I24+[4]Bieu2!I24+[5]Bieu2!I24+[6]Bieu2!I24+[7]Bieu2!I24+[8]Bieu2!I24+[9]Bieu2!I24+[10]Bieu2!I24+[11]Bieu2!I24+[12]Bieu2!I24</f>
        <v>0</v>
      </c>
      <c r="J25" s="31">
        <f>[1]Bieu2!J24+[2]Bieu2!J24+[3]Bieu2!J24+[4]Bieu2!J24+[5]Bieu2!J24+[6]Bieu2!J24+[7]Bieu2!J24+[8]Bieu2!J24+[9]Bieu2!J24+[10]Bieu2!J24+[11]Bieu2!J24+[12]Bieu2!J24</f>
        <v>5.4</v>
      </c>
      <c r="K25" s="31">
        <f>[1]Bieu2!K24+[2]Bieu2!K24+[3]Bieu2!K24+[4]Bieu2!K24+[5]Bieu2!K24+[6]Bieu2!K24+[7]Bieu2!K24+[8]Bieu2!K24+[9]Bieu2!K24+[10]Bieu2!K24+[11]Bieu2!K24+[12]Bieu2!K24</f>
        <v>2728.8500000000004</v>
      </c>
    </row>
    <row r="26" spans="1:11" x14ac:dyDescent="0.2">
      <c r="A26" s="5" t="s">
        <v>35</v>
      </c>
      <c r="B26" s="32">
        <v>3000</v>
      </c>
      <c r="C26" s="31">
        <f>[1]Bieu2!C25+[2]Bieu2!C25+[3]Bieu2!C25+[4]Bieu2!C25+[5]Bieu2!C25+[6]Bieu2!C25+[7]Bieu2!C25+[8]Bieu2!C25+[9]Bieu2!C25+[10]Bieu2!C25+[11]Bieu2!C25+[12]Bieu2!C25</f>
        <v>2429904.13</v>
      </c>
      <c r="D26" s="31">
        <f>[1]Bieu2!D25+[2]Bieu2!D25+[3]Bieu2!D25+[4]Bieu2!D25+[5]Bieu2!D25+[6]Bieu2!D25+[7]Bieu2!D25+[8]Bieu2!D25+[9]Bieu2!D25+[10]Bieu2!D25+[11]Bieu2!D25+[12]Bieu2!D25</f>
        <v>57808.61</v>
      </c>
      <c r="E26" s="31">
        <f>[1]Bieu2!E25+[2]Bieu2!E25+[3]Bieu2!E25+[4]Bieu2!E25+[5]Bieu2!E25+[6]Bieu2!E25+[7]Bieu2!E25+[8]Bieu2!E25+[9]Bieu2!E25+[10]Bieu2!E25+[11]Bieu2!E25+[12]Bieu2!E25</f>
        <v>59312.84</v>
      </c>
      <c r="F26" s="31">
        <f>[1]Bieu2!F25+[2]Bieu2!F25+[3]Bieu2!F25+[4]Bieu2!F25+[5]Bieu2!F25+[6]Bieu2!F25+[7]Bieu2!F25+[8]Bieu2!F25+[9]Bieu2!F25+[10]Bieu2!F25+[11]Bieu2!F25+[12]Bieu2!F25</f>
        <v>254.96</v>
      </c>
      <c r="G26" s="31">
        <f>[1]Bieu2!G25+[2]Bieu2!G25+[3]Bieu2!G25+[4]Bieu2!G25+[5]Bieu2!G25+[6]Bieu2!G25+[7]Bieu2!G25+[8]Bieu2!G25+[9]Bieu2!G25+[10]Bieu2!G25+[11]Bieu2!G25+[12]Bieu2!G25</f>
        <v>574900.49</v>
      </c>
      <c r="H26" s="31">
        <f>[1]Bieu2!H25+[2]Bieu2!H25+[3]Bieu2!H25+[4]Bieu2!H25+[5]Bieu2!H25+[6]Bieu2!H25+[7]Bieu2!H25+[8]Bieu2!H25+[9]Bieu2!H25+[10]Bieu2!H25+[11]Bieu2!H25+[12]Bieu2!H25</f>
        <v>0</v>
      </c>
      <c r="I26" s="31">
        <f>[1]Bieu2!I25+[2]Bieu2!I25+[3]Bieu2!I25+[4]Bieu2!I25+[5]Bieu2!I25+[6]Bieu2!I25+[7]Bieu2!I25+[8]Bieu2!I25+[9]Bieu2!I25+[10]Bieu2!I25+[11]Bieu2!I25+[12]Bieu2!I25</f>
        <v>23024.45</v>
      </c>
      <c r="J26" s="31">
        <f>[1]Bieu2!J25+[2]Bieu2!J25+[3]Bieu2!J25+[4]Bieu2!J25+[5]Bieu2!J25+[6]Bieu2!J25+[7]Bieu2!J25+[8]Bieu2!J25+[9]Bieu2!J25+[10]Bieu2!J25+[11]Bieu2!J25+[12]Bieu2!J25</f>
        <v>7194.18</v>
      </c>
      <c r="K26" s="31">
        <f>[1]Bieu2!K25+[2]Bieu2!K25+[3]Bieu2!K25+[4]Bieu2!K25+[5]Bieu2!K25+[6]Bieu2!K25+[7]Bieu2!K25+[8]Bieu2!K25+[9]Bieu2!K25+[10]Bieu2!K25+[11]Bieu2!K25+[12]Bieu2!K25</f>
        <v>1707408.5999999996</v>
      </c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zoomScale="70" zoomScaleNormal="70" workbookViewId="0">
      <selection activeCell="C7" sqref="C7:K2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44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2" customFormat="1" ht="16.5" x14ac:dyDescent="0.25">
      <c r="B3" s="23"/>
      <c r="C3" s="23"/>
      <c r="D3" s="23"/>
      <c r="E3" s="26"/>
      <c r="F3" s="23"/>
      <c r="G3" s="23"/>
      <c r="H3" s="23"/>
      <c r="I3" s="23"/>
      <c r="J3" s="48" t="s">
        <v>32</v>
      </c>
      <c r="K3" s="48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81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32" t="s">
        <v>14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2">
      <c r="A7" s="5" t="s">
        <v>1</v>
      </c>
      <c r="B7" s="32">
        <v>1000</v>
      </c>
      <c r="C7" s="31">
        <f>[1]Bieu3!C6+[2]Bieu3!C6+[3]Bieu3!C6+[4]Bieu3!C6+[5]Bieu3!C6+[6]Bieu3!C6+[7]Bieu3!C6+[8]Bieu3!C6+[9]Bieu3!C6+[10]Bieu3!C6+[11]Bieu3!C6+[12]Bieu3!C6</f>
        <v>52913.93</v>
      </c>
      <c r="D7" s="31">
        <f>[1]Bieu3!D6+[2]Bieu3!D6+[3]Bieu3!D6+[4]Bieu3!D6+[5]Bieu3!D6+[6]Bieu3!D6+[7]Bieu3!D6+[8]Bieu3!D6+[9]Bieu3!D6+[10]Bieu3!D6+[11]Bieu3!D6+[12]Bieu3!D6</f>
        <v>61947.549999999996</v>
      </c>
      <c r="E7" s="31">
        <f>[1]Bieu3!E6+[2]Bieu3!E6+[3]Bieu3!E6+[4]Bieu3!E6+[5]Bieu3!E6+[6]Bieu3!E6+[7]Bieu3!E6+[8]Bieu3!E6+[9]Bieu3!E6+[10]Bieu3!E6+[11]Bieu3!E6+[12]Bieu3!E6</f>
        <v>-10916.210000000001</v>
      </c>
      <c r="F7" s="31">
        <f>[1]Bieu3!F6+[2]Bieu3!F6+[3]Bieu3!F6+[4]Bieu3!F6+[5]Bieu3!F6+[6]Bieu3!F6+[7]Bieu3!F6+[8]Bieu3!F6+[9]Bieu3!F6+[10]Bieu3!F6+[11]Bieu3!F6+[12]Bieu3!F6</f>
        <v>-209.76999999999998</v>
      </c>
      <c r="G7" s="31">
        <f>[1]Bieu3!G6+[2]Bieu3!G6+[3]Bieu3!G6+[4]Bieu3!G6+[5]Bieu3!G6+[6]Bieu3!G6+[7]Bieu3!G6+[8]Bieu3!G6+[9]Bieu3!G6+[10]Bieu3!G6+[11]Bieu3!G6+[12]Bieu3!G6</f>
        <v>-70.800000000000011</v>
      </c>
      <c r="H7" s="31">
        <f>[1]Bieu3!H6+[2]Bieu3!H6+[3]Bieu3!H6+[4]Bieu3!H6+[5]Bieu3!H6+[6]Bieu3!H6+[7]Bieu3!H6+[8]Bieu3!H6+[9]Bieu3!H6+[10]Bieu3!H6+[11]Bieu3!H6+[12]Bieu3!H6</f>
        <v>-166.92000000000002</v>
      </c>
      <c r="I7" s="31">
        <f>[1]Bieu3!I6+[2]Bieu3!I6+[3]Bieu3!I6+[4]Bieu3!I6+[5]Bieu3!I6+[6]Bieu3!I6+[7]Bieu3!I6+[8]Bieu3!I6+[9]Bieu3!I6+[10]Bieu3!I6+[11]Bieu3!I6+[12]Bieu3!I6</f>
        <v>-3903.25</v>
      </c>
      <c r="J7" s="31">
        <f>[1]Bieu3!J6+[2]Bieu3!J6+[3]Bieu3!J6+[4]Bieu3!J6+[5]Bieu3!J6+[6]Bieu3!J6+[7]Bieu3!J6+[8]Bieu3!J6+[9]Bieu3!J6+[10]Bieu3!J6+[11]Bieu3!J6+[12]Bieu3!J6</f>
        <v>7062.0899999999992</v>
      </c>
      <c r="K7" s="31">
        <f>[1]Bieu3!K6+[2]Bieu3!K6+[3]Bieu3!K6+[4]Bieu3!K6+[5]Bieu3!K6+[6]Bieu3!K6+[7]Bieu3!K6+[8]Bieu3!K6+[9]Bieu3!K6+[10]Bieu3!K6+[11]Bieu3!K6+[12]Bieu3!K6</f>
        <v>-828.75999999999976</v>
      </c>
    </row>
    <row r="8" spans="1:11" x14ac:dyDescent="0.2">
      <c r="A8" s="5" t="s">
        <v>2</v>
      </c>
      <c r="B8" s="32">
        <v>1100</v>
      </c>
      <c r="C8" s="31">
        <f>[1]Bieu3!C7+[2]Bieu3!C7+[3]Bieu3!C7+[4]Bieu3!C7+[5]Bieu3!C7+[6]Bieu3!C7+[7]Bieu3!C7+[8]Bieu3!C7+[9]Bieu3!C7+[10]Bieu3!C7+[11]Bieu3!C7+[12]Bieu3!C7</f>
        <v>-840.29999999999973</v>
      </c>
      <c r="D8" s="31">
        <f>[1]Bieu3!D7+[2]Bieu3!D7+[3]Bieu3!D7+[4]Bieu3!D7+[5]Bieu3!D7+[6]Bieu3!D7+[7]Bieu3!D7+[8]Bieu3!D7+[9]Bieu3!D7+[10]Bieu3!D7+[11]Bieu3!D7+[12]Bieu3!D7</f>
        <v>-6445.35</v>
      </c>
      <c r="E8" s="31">
        <f>[1]Bieu3!E7+[2]Bieu3!E7+[3]Bieu3!E7+[4]Bieu3!E7+[5]Bieu3!E7+[6]Bieu3!E7+[7]Bieu3!E7+[8]Bieu3!E7+[9]Bieu3!E7+[10]Bieu3!E7+[11]Bieu3!E7+[12]Bieu3!E7</f>
        <v>-327.98</v>
      </c>
      <c r="F8" s="31">
        <f>[1]Bieu3!F7+[2]Bieu3!F7+[3]Bieu3!F7+[4]Bieu3!F7+[5]Bieu3!F7+[6]Bieu3!F7+[7]Bieu3!F7+[8]Bieu3!F7+[9]Bieu3!F7+[10]Bieu3!F7+[11]Bieu3!F7+[12]Bieu3!F7</f>
        <v>0</v>
      </c>
      <c r="G8" s="31">
        <f>[1]Bieu3!G7+[2]Bieu3!G7+[3]Bieu3!G7+[4]Bieu3!G7+[5]Bieu3!G7+[6]Bieu3!G7+[7]Bieu3!G7+[8]Bieu3!G7+[9]Bieu3!G7+[10]Bieu3!G7+[11]Bieu3!G7+[12]Bieu3!G7</f>
        <v>-57.78</v>
      </c>
      <c r="H8" s="31">
        <f>[1]Bieu3!H7+[2]Bieu3!H7+[3]Bieu3!H7+[4]Bieu3!H7+[5]Bieu3!H7+[6]Bieu3!H7+[7]Bieu3!H7+[8]Bieu3!H7+[9]Bieu3!H7+[10]Bieu3!H7+[11]Bieu3!H7+[12]Bieu3!H7</f>
        <v>-72.52000000000001</v>
      </c>
      <c r="I8" s="31">
        <f>[1]Bieu3!I7+[2]Bieu3!I7+[3]Bieu3!I7+[4]Bieu3!I7+[5]Bieu3!I7+[6]Bieu3!I7+[7]Bieu3!I7+[8]Bieu3!I7+[9]Bieu3!I7+[10]Bieu3!I7+[11]Bieu3!I7+[12]Bieu3!I7</f>
        <v>-1002.5899999999999</v>
      </c>
      <c r="J8" s="31">
        <f>[1]Bieu3!J7+[2]Bieu3!J7+[3]Bieu3!J7+[4]Bieu3!J7+[5]Bieu3!J7+[6]Bieu3!J7+[7]Bieu3!J7+[8]Bieu3!J7+[9]Bieu3!J7+[10]Bieu3!J7+[11]Bieu3!J7+[12]Bieu3!J7</f>
        <v>10543.549999999997</v>
      </c>
      <c r="K8" s="31">
        <f>[1]Bieu3!K7+[2]Bieu3!K7+[3]Bieu3!K7+[4]Bieu3!K7+[5]Bieu3!K7+[6]Bieu3!K7+[7]Bieu3!K7+[8]Bieu3!K7+[9]Bieu3!K7+[10]Bieu3!K7+[11]Bieu3!K7+[12]Bieu3!K7</f>
        <v>-3477.6299999999997</v>
      </c>
    </row>
    <row r="9" spans="1:11" x14ac:dyDescent="0.2">
      <c r="A9" s="5" t="s">
        <v>3</v>
      </c>
      <c r="B9" s="32">
        <v>1110</v>
      </c>
      <c r="C9" s="31">
        <f>[1]Bieu3!C8+[2]Bieu3!C8+[3]Bieu3!C8+[4]Bieu3!C8+[5]Bieu3!C8+[6]Bieu3!C8+[7]Bieu3!C8+[8]Bieu3!C8+[9]Bieu3!C8+[10]Bieu3!C8+[11]Bieu3!C8+[12]Bieu3!C8</f>
        <v>787.1099999999999</v>
      </c>
      <c r="D9" s="31">
        <f>[1]Bieu3!D8+[2]Bieu3!D8+[3]Bieu3!D8+[4]Bieu3!D8+[5]Bieu3!D8+[6]Bieu3!D8+[7]Bieu3!D8+[8]Bieu3!D8+[9]Bieu3!D8+[10]Bieu3!D8+[11]Bieu3!D8+[12]Bieu3!D8</f>
        <v>-4145.1099999999997</v>
      </c>
      <c r="E9" s="31">
        <f>[1]Bieu3!E8+[2]Bieu3!E8+[3]Bieu3!E8+[4]Bieu3!E8+[5]Bieu3!E8+[6]Bieu3!E8+[7]Bieu3!E8+[8]Bieu3!E8+[9]Bieu3!E8+[10]Bieu3!E8+[11]Bieu3!E8+[12]Bieu3!E8</f>
        <v>-56.18</v>
      </c>
      <c r="F9" s="31">
        <f>[1]Bieu3!F8+[2]Bieu3!F8+[3]Bieu3!F8+[4]Bieu3!F8+[5]Bieu3!F8+[6]Bieu3!F8+[7]Bieu3!F8+[8]Bieu3!F8+[9]Bieu3!F8+[10]Bieu3!F8+[11]Bieu3!F8+[12]Bieu3!F8</f>
        <v>0</v>
      </c>
      <c r="G9" s="31">
        <f>[1]Bieu3!G8+[2]Bieu3!G8+[3]Bieu3!G8+[4]Bieu3!G8+[5]Bieu3!G8+[6]Bieu3!G8+[7]Bieu3!G8+[8]Bieu3!G8+[9]Bieu3!G8+[10]Bieu3!G8+[11]Bieu3!G8+[12]Bieu3!G8</f>
        <v>0</v>
      </c>
      <c r="H9" s="31">
        <f>[1]Bieu3!H8+[2]Bieu3!H8+[3]Bieu3!H8+[4]Bieu3!H8+[5]Bieu3!H8+[6]Bieu3!H8+[7]Bieu3!H8+[8]Bieu3!H8+[9]Bieu3!H8+[10]Bieu3!H8+[11]Bieu3!H8+[12]Bieu3!H8</f>
        <v>-68.070000000000007</v>
      </c>
      <c r="I9" s="31">
        <f>[1]Bieu3!I8+[2]Bieu3!I8+[3]Bieu3!I8+[4]Bieu3!I8+[5]Bieu3!I8+[6]Bieu3!I8+[7]Bieu3!I8+[8]Bieu3!I8+[9]Bieu3!I8+[10]Bieu3!I8+[11]Bieu3!I8+[12]Bieu3!I8</f>
        <v>-786.94</v>
      </c>
      <c r="J9" s="31">
        <f>[1]Bieu3!J8+[2]Bieu3!J8+[3]Bieu3!J8+[4]Bieu3!J8+[5]Bieu3!J8+[6]Bieu3!J8+[7]Bieu3!J8+[8]Bieu3!J8+[9]Bieu3!J8+[10]Bieu3!J8+[11]Bieu3!J8+[12]Bieu3!J8</f>
        <v>9355.8299999999981</v>
      </c>
      <c r="K9" s="31">
        <f>[1]Bieu3!K8+[2]Bieu3!K8+[3]Bieu3!K8+[4]Bieu3!K8+[5]Bieu3!K8+[6]Bieu3!K8+[7]Bieu3!K8+[8]Bieu3!K8+[9]Bieu3!K8+[10]Bieu3!K8+[11]Bieu3!K8+[12]Bieu3!K8</f>
        <v>-3512.4199999999996</v>
      </c>
    </row>
    <row r="10" spans="1:11" x14ac:dyDescent="0.2">
      <c r="A10" s="5" t="s">
        <v>4</v>
      </c>
      <c r="B10" s="32">
        <v>1120</v>
      </c>
      <c r="C10" s="31">
        <f>[1]Bieu3!C9+[2]Bieu3!C9+[3]Bieu3!C9+[4]Bieu3!C9+[5]Bieu3!C9+[6]Bieu3!C9+[7]Bieu3!C9+[8]Bieu3!C9+[9]Bieu3!C9+[10]Bieu3!C9+[11]Bieu3!C9+[12]Bieu3!C9</f>
        <v>-8143.92</v>
      </c>
      <c r="D10" s="31">
        <f>[1]Bieu3!D9+[2]Bieu3!D9+[3]Bieu3!D9+[4]Bieu3!D9+[5]Bieu3!D9+[6]Bieu3!D9+[7]Bieu3!D9+[8]Bieu3!D9+[9]Bieu3!D9+[10]Bieu3!D9+[11]Bieu3!D9+[12]Bieu3!D9</f>
        <v>-2012.0900000000001</v>
      </c>
      <c r="E10" s="31">
        <f>[1]Bieu3!E9+[2]Bieu3!E9+[3]Bieu3!E9+[4]Bieu3!E9+[5]Bieu3!E9+[6]Bieu3!E9+[7]Bieu3!E9+[8]Bieu3!E9+[9]Bieu3!E9+[10]Bieu3!E9+[11]Bieu3!E9+[12]Bieu3!E9</f>
        <v>-271.8</v>
      </c>
      <c r="F10" s="31">
        <f>[1]Bieu3!F9+[2]Bieu3!F9+[3]Bieu3!F9+[4]Bieu3!F9+[5]Bieu3!F9+[6]Bieu3!F9+[7]Bieu3!F9+[8]Bieu3!F9+[9]Bieu3!F9+[10]Bieu3!F9+[11]Bieu3!F9+[12]Bieu3!F9</f>
        <v>0</v>
      </c>
      <c r="G10" s="31">
        <f>[1]Bieu3!G9+[2]Bieu3!G9+[3]Bieu3!G9+[4]Bieu3!G9+[5]Bieu3!G9+[6]Bieu3!G9+[7]Bieu3!G9+[8]Bieu3!G9+[9]Bieu3!G9+[10]Bieu3!G9+[11]Bieu3!G9+[12]Bieu3!G9</f>
        <v>-57.78</v>
      </c>
      <c r="H10" s="31">
        <f>[1]Bieu3!H9+[2]Bieu3!H9+[3]Bieu3!H9+[4]Bieu3!H9+[5]Bieu3!H9+[6]Bieu3!H9+[7]Bieu3!H9+[8]Bieu3!H9+[9]Bieu3!H9+[10]Bieu3!H9+[11]Bieu3!H9+[12]Bieu3!H9</f>
        <v>-3.95</v>
      </c>
      <c r="I10" s="31">
        <f>[1]Bieu3!I9+[2]Bieu3!I9+[3]Bieu3!I9+[4]Bieu3!I9+[5]Bieu3!I9+[6]Bieu3!I9+[7]Bieu3!I9+[8]Bieu3!I9+[9]Bieu3!I9+[10]Bieu3!I9+[11]Bieu3!I9+[12]Bieu3!I9</f>
        <v>-112.33000000000001</v>
      </c>
      <c r="J10" s="31">
        <f>[1]Bieu3!J9+[2]Bieu3!J9+[3]Bieu3!J9+[4]Bieu3!J9+[5]Bieu3!J9+[6]Bieu3!J9+[7]Bieu3!J9+[8]Bieu3!J9+[9]Bieu3!J9+[10]Bieu3!J9+[11]Bieu3!J9+[12]Bieu3!J9</f>
        <v>-2536.6799999999998</v>
      </c>
      <c r="K10" s="31">
        <f>[1]Bieu3!K9+[2]Bieu3!K9+[3]Bieu3!K9+[4]Bieu3!K9+[5]Bieu3!K9+[6]Bieu3!K9+[7]Bieu3!K9+[8]Bieu3!K9+[9]Bieu3!K9+[10]Bieu3!K9+[11]Bieu3!K9+[12]Bieu3!K9</f>
        <v>-3149.29</v>
      </c>
    </row>
    <row r="11" spans="1:11" x14ac:dyDescent="0.2">
      <c r="A11" s="5" t="s">
        <v>5</v>
      </c>
      <c r="B11" s="32">
        <v>1130</v>
      </c>
      <c r="C11" s="31">
        <f>[1]Bieu3!C10+[2]Bieu3!C10+[3]Bieu3!C10+[4]Bieu3!C10+[5]Bieu3!C10+[6]Bieu3!C10+[7]Bieu3!C10+[8]Bieu3!C10+[9]Bieu3!C10+[10]Bieu3!C10+[11]Bieu3!C10+[12]Bieu3!C10</f>
        <v>3477.74</v>
      </c>
      <c r="D11" s="31">
        <f>[1]Bieu3!D10+[2]Bieu3!D10+[3]Bieu3!D10+[4]Bieu3!D10+[5]Bieu3!D10+[6]Bieu3!D10+[7]Bieu3!D10+[8]Bieu3!D10+[9]Bieu3!D10+[10]Bieu3!D10+[11]Bieu3!D10+[12]Bieu3!D10</f>
        <v>-240.95</v>
      </c>
      <c r="E11" s="31">
        <f>[1]Bieu3!E10+[2]Bieu3!E10+[3]Bieu3!E10+[4]Bieu3!E10+[5]Bieu3!E10+[6]Bieu3!E10+[7]Bieu3!E10+[8]Bieu3!E10+[9]Bieu3!E10+[10]Bieu3!E10+[11]Bieu3!E10+[12]Bieu3!E10</f>
        <v>0</v>
      </c>
      <c r="F11" s="31">
        <f>[1]Bieu3!F10+[2]Bieu3!F10+[3]Bieu3!F10+[4]Bieu3!F10+[5]Bieu3!F10+[6]Bieu3!F10+[7]Bieu3!F10+[8]Bieu3!F10+[9]Bieu3!F10+[10]Bieu3!F10+[11]Bieu3!F10+[12]Bieu3!F10</f>
        <v>0</v>
      </c>
      <c r="G11" s="31">
        <f>[1]Bieu3!G10+[2]Bieu3!G10+[3]Bieu3!G10+[4]Bieu3!G10+[5]Bieu3!G10+[6]Bieu3!G10+[7]Bieu3!G10+[8]Bieu3!G10+[9]Bieu3!G10+[10]Bieu3!G10+[11]Bieu3!G10+[12]Bieu3!G10</f>
        <v>0</v>
      </c>
      <c r="H11" s="31">
        <f>[1]Bieu3!H10+[2]Bieu3!H10+[3]Bieu3!H10+[4]Bieu3!H10+[5]Bieu3!H10+[6]Bieu3!H10+[7]Bieu3!H10+[8]Bieu3!H10+[9]Bieu3!H10+[10]Bieu3!H10+[11]Bieu3!H10+[12]Bieu3!H10</f>
        <v>-0.5</v>
      </c>
      <c r="I11" s="31">
        <f>[1]Bieu3!I10+[2]Bieu3!I10+[3]Bieu3!I10+[4]Bieu3!I10+[5]Bieu3!I10+[6]Bieu3!I10+[7]Bieu3!I10+[8]Bieu3!I10+[9]Bieu3!I10+[10]Bieu3!I10+[11]Bieu3!I10+[12]Bieu3!I10</f>
        <v>-6.9</v>
      </c>
      <c r="J11" s="31">
        <f>[1]Bieu3!J10+[2]Bieu3!J10+[3]Bieu3!J10+[4]Bieu3!J10+[5]Bieu3!J10+[6]Bieu3!J10+[7]Bieu3!J10+[8]Bieu3!J10+[9]Bieu3!J10+[10]Bieu3!J10+[11]Bieu3!J10+[12]Bieu3!J10</f>
        <v>3704</v>
      </c>
      <c r="K11" s="31">
        <f>[1]Bieu3!K10+[2]Bieu3!K10+[3]Bieu3!K10+[4]Bieu3!K10+[5]Bieu3!K10+[6]Bieu3!K10+[7]Bieu3!K10+[8]Bieu3!K10+[9]Bieu3!K10+[10]Bieu3!K10+[11]Bieu3!K10+[12]Bieu3!K10</f>
        <v>22.089999999999989</v>
      </c>
    </row>
    <row r="12" spans="1:11" x14ac:dyDescent="0.2">
      <c r="A12" s="5" t="s">
        <v>6</v>
      </c>
      <c r="B12" s="32">
        <v>1140</v>
      </c>
      <c r="C12" s="31">
        <f>[1]Bieu3!C11+[2]Bieu3!C11+[3]Bieu3!C11+[4]Bieu3!C11+[5]Bieu3!C11+[6]Bieu3!C11+[7]Bieu3!C11+[8]Bieu3!C11+[9]Bieu3!C11+[10]Bieu3!C11+[11]Bieu3!C11+[12]Bieu3!C11</f>
        <v>4.5</v>
      </c>
      <c r="D12" s="31">
        <f>[1]Bieu3!D11+[2]Bieu3!D11+[3]Bieu3!D11+[4]Bieu3!D11+[5]Bieu3!D11+[6]Bieu3!D11+[7]Bieu3!D11+[8]Bieu3!D11+[9]Bieu3!D11+[10]Bieu3!D11+[11]Bieu3!D11+[12]Bieu3!D11</f>
        <v>4.5</v>
      </c>
      <c r="E12" s="31">
        <f>[1]Bieu3!E11+[2]Bieu3!E11+[3]Bieu3!E11+[4]Bieu3!E11+[5]Bieu3!E11+[6]Bieu3!E11+[7]Bieu3!E11+[8]Bieu3!E11+[9]Bieu3!E11+[10]Bieu3!E11+[11]Bieu3!E11+[12]Bieu3!E11</f>
        <v>0</v>
      </c>
      <c r="F12" s="31">
        <f>[1]Bieu3!F11+[2]Bieu3!F11+[3]Bieu3!F11+[4]Bieu3!F11+[5]Bieu3!F11+[6]Bieu3!F11+[7]Bieu3!F11+[8]Bieu3!F11+[9]Bieu3!F11+[10]Bieu3!F11+[11]Bieu3!F11+[12]Bieu3!F11</f>
        <v>0</v>
      </c>
      <c r="G12" s="31">
        <f>[1]Bieu3!G11+[2]Bieu3!G11+[3]Bieu3!G11+[4]Bieu3!G11+[5]Bieu3!G11+[6]Bieu3!G11+[7]Bieu3!G11+[8]Bieu3!G11+[9]Bieu3!G11+[10]Bieu3!G11+[11]Bieu3!G11+[12]Bieu3!G11</f>
        <v>0</v>
      </c>
      <c r="H12" s="31">
        <f>[1]Bieu3!H11+[2]Bieu3!H11+[3]Bieu3!H11+[4]Bieu3!H11+[5]Bieu3!H11+[6]Bieu3!H11+[7]Bieu3!H11+[8]Bieu3!H11+[9]Bieu3!H11+[10]Bieu3!H11+[11]Bieu3!H11+[12]Bieu3!H11</f>
        <v>0</v>
      </c>
      <c r="I12" s="31">
        <f>[1]Bieu3!I11+[2]Bieu3!I11+[3]Bieu3!I11+[4]Bieu3!I11+[5]Bieu3!I11+[6]Bieu3!I11+[7]Bieu3!I11+[8]Bieu3!I11+[9]Bieu3!I11+[10]Bieu3!I11+[11]Bieu3!I11+[12]Bieu3!I11</f>
        <v>0</v>
      </c>
      <c r="J12" s="31">
        <f>[1]Bieu3!J11+[2]Bieu3!J11+[3]Bieu3!J11+[4]Bieu3!J11+[5]Bieu3!J11+[6]Bieu3!J11+[7]Bieu3!J11+[8]Bieu3!J11+[9]Bieu3!J11+[10]Bieu3!J11+[11]Bieu3!J11+[12]Bieu3!J11</f>
        <v>0</v>
      </c>
      <c r="K12" s="31">
        <f>[1]Bieu3!K11+[2]Bieu3!K11+[3]Bieu3!K11+[4]Bieu3!K11+[5]Bieu3!K11+[6]Bieu3!K11+[7]Bieu3!K11+[8]Bieu3!K11+[9]Bieu3!K11+[10]Bieu3!K11+[11]Bieu3!K11+[12]Bieu3!K11</f>
        <v>0</v>
      </c>
    </row>
    <row r="13" spans="1:11" x14ac:dyDescent="0.2">
      <c r="A13" s="5" t="s">
        <v>7</v>
      </c>
      <c r="B13" s="32">
        <v>1150</v>
      </c>
      <c r="C13" s="31">
        <f>[1]Bieu3!C12+[2]Bieu3!C12+[3]Bieu3!C12+[4]Bieu3!C12+[5]Bieu3!C12+[6]Bieu3!C12+[7]Bieu3!C12+[8]Bieu3!C12+[9]Bieu3!C12+[10]Bieu3!C12+[11]Bieu3!C12+[12]Bieu3!C12</f>
        <v>3034.2699999999995</v>
      </c>
      <c r="D13" s="31">
        <f>[1]Bieu3!D12+[2]Bieu3!D12+[3]Bieu3!D12+[4]Bieu3!D12+[5]Bieu3!D12+[6]Bieu3!D12+[7]Bieu3!D12+[8]Bieu3!D12+[9]Bieu3!D12+[10]Bieu3!D12+[11]Bieu3!D12+[12]Bieu3!D12</f>
        <v>-51.7</v>
      </c>
      <c r="E13" s="31">
        <f>[1]Bieu3!E12+[2]Bieu3!E12+[3]Bieu3!E12+[4]Bieu3!E12+[5]Bieu3!E12+[6]Bieu3!E12+[7]Bieu3!E12+[8]Bieu3!E12+[9]Bieu3!E12+[10]Bieu3!E12+[11]Bieu3!E12+[12]Bieu3!E12</f>
        <v>0</v>
      </c>
      <c r="F13" s="31">
        <f>[1]Bieu3!F12+[2]Bieu3!F12+[3]Bieu3!F12+[4]Bieu3!F12+[5]Bieu3!F12+[6]Bieu3!F12+[7]Bieu3!F12+[8]Bieu3!F12+[9]Bieu3!F12+[10]Bieu3!F12+[11]Bieu3!F12+[12]Bieu3!F12</f>
        <v>0</v>
      </c>
      <c r="G13" s="31">
        <f>[1]Bieu3!G12+[2]Bieu3!G12+[3]Bieu3!G12+[4]Bieu3!G12+[5]Bieu3!G12+[6]Bieu3!G12+[7]Bieu3!G12+[8]Bieu3!G12+[9]Bieu3!G12+[10]Bieu3!G12+[11]Bieu3!G12+[12]Bieu3!G12</f>
        <v>0</v>
      </c>
      <c r="H13" s="31">
        <f>[1]Bieu3!H12+[2]Bieu3!H12+[3]Bieu3!H12+[4]Bieu3!H12+[5]Bieu3!H12+[6]Bieu3!H12+[7]Bieu3!H12+[8]Bieu3!H12+[9]Bieu3!H12+[10]Bieu3!H12+[11]Bieu3!H12+[12]Bieu3!H12</f>
        <v>0</v>
      </c>
      <c r="I13" s="31">
        <f>[1]Bieu3!I12+[2]Bieu3!I12+[3]Bieu3!I12+[4]Bieu3!I12+[5]Bieu3!I12+[6]Bieu3!I12+[7]Bieu3!I12+[8]Bieu3!I12+[9]Bieu3!I12+[10]Bieu3!I12+[11]Bieu3!I12+[12]Bieu3!I12</f>
        <v>-96.42</v>
      </c>
      <c r="J13" s="31">
        <f>[1]Bieu3!J12+[2]Bieu3!J12+[3]Bieu3!J12+[4]Bieu3!J12+[5]Bieu3!J12+[6]Bieu3!J12+[7]Bieu3!J12+[8]Bieu3!J12+[9]Bieu3!J12+[10]Bieu3!J12+[11]Bieu3!J12+[12]Bieu3!J12</f>
        <v>20.400000000000002</v>
      </c>
      <c r="K13" s="31">
        <f>[1]Bieu3!K12+[2]Bieu3!K12+[3]Bieu3!K12+[4]Bieu3!K12+[5]Bieu3!K12+[6]Bieu3!K12+[7]Bieu3!K12+[8]Bieu3!K12+[9]Bieu3!K12+[10]Bieu3!K12+[11]Bieu3!K12+[12]Bieu3!K12</f>
        <v>3161.9900000000002</v>
      </c>
    </row>
    <row r="14" spans="1:11" x14ac:dyDescent="0.2">
      <c r="A14" s="5" t="s">
        <v>8</v>
      </c>
      <c r="B14" s="32">
        <v>1200</v>
      </c>
      <c r="C14" s="31">
        <f>[1]Bieu3!C13+[2]Bieu3!C13+[3]Bieu3!C13+[4]Bieu3!C13+[5]Bieu3!C13+[6]Bieu3!C13+[7]Bieu3!C13+[8]Bieu3!C13+[9]Bieu3!C13+[10]Bieu3!C13+[11]Bieu3!C13+[12]Bieu3!C13</f>
        <v>53754.23000000001</v>
      </c>
      <c r="D14" s="31">
        <f>[1]Bieu3!D13+[2]Bieu3!D13+[3]Bieu3!D13+[4]Bieu3!D13+[5]Bieu3!D13+[6]Bieu3!D13+[7]Bieu3!D13+[8]Bieu3!D13+[9]Bieu3!D13+[10]Bieu3!D13+[11]Bieu3!D13+[12]Bieu3!D13</f>
        <v>68392.899999999994</v>
      </c>
      <c r="E14" s="31">
        <f>[1]Bieu3!E13+[2]Bieu3!E13+[3]Bieu3!E13+[4]Bieu3!E13+[5]Bieu3!E13+[6]Bieu3!E13+[7]Bieu3!E13+[8]Bieu3!E13+[9]Bieu3!E13+[10]Bieu3!E13+[11]Bieu3!E13+[12]Bieu3!E13</f>
        <v>-10588.230000000001</v>
      </c>
      <c r="F14" s="31">
        <f>[1]Bieu3!F13+[2]Bieu3!F13+[3]Bieu3!F13+[4]Bieu3!F13+[5]Bieu3!F13+[6]Bieu3!F13+[7]Bieu3!F13+[8]Bieu3!F13+[9]Bieu3!F13+[10]Bieu3!F13+[11]Bieu3!F13+[12]Bieu3!F13</f>
        <v>-209.76999999999998</v>
      </c>
      <c r="G14" s="31">
        <f>[1]Bieu3!G13+[2]Bieu3!G13+[3]Bieu3!G13+[4]Bieu3!G13+[5]Bieu3!G13+[6]Bieu3!G13+[7]Bieu3!G13+[8]Bieu3!G13+[9]Bieu3!G13+[10]Bieu3!G13+[11]Bieu3!G13+[12]Bieu3!G13</f>
        <v>-13.02</v>
      </c>
      <c r="H14" s="31">
        <f>[1]Bieu3!H13+[2]Bieu3!H13+[3]Bieu3!H13+[4]Bieu3!H13+[5]Bieu3!H13+[6]Bieu3!H13+[7]Bieu3!H13+[8]Bieu3!H13+[9]Bieu3!H13+[10]Bieu3!H13+[11]Bieu3!H13+[12]Bieu3!H13</f>
        <v>-94.4</v>
      </c>
      <c r="I14" s="31">
        <f>[1]Bieu3!I13+[2]Bieu3!I13+[3]Bieu3!I13+[4]Bieu3!I13+[5]Bieu3!I13+[6]Bieu3!I13+[7]Bieu3!I13+[8]Bieu3!I13+[9]Bieu3!I13+[10]Bieu3!I13+[11]Bieu3!I13+[12]Bieu3!I13</f>
        <v>-2900.66</v>
      </c>
      <c r="J14" s="31">
        <f>[1]Bieu3!J13+[2]Bieu3!J13+[3]Bieu3!J13+[4]Bieu3!J13+[5]Bieu3!J13+[6]Bieu3!J13+[7]Bieu3!J13+[8]Bieu3!J13+[9]Bieu3!J13+[10]Bieu3!J13+[11]Bieu3!J13+[12]Bieu3!J13</f>
        <v>-3481.46</v>
      </c>
      <c r="K14" s="31">
        <f>[1]Bieu3!K13+[2]Bieu3!K13+[3]Bieu3!K13+[4]Bieu3!K13+[5]Bieu3!K13+[6]Bieu3!K13+[7]Bieu3!K13+[8]Bieu3!K13+[9]Bieu3!K13+[10]Bieu3!K13+[11]Bieu3!K13+[12]Bieu3!K13</f>
        <v>2648.87</v>
      </c>
    </row>
    <row r="15" spans="1:11" x14ac:dyDescent="0.2">
      <c r="A15" s="5" t="s">
        <v>9</v>
      </c>
      <c r="B15" s="32">
        <v>1210</v>
      </c>
      <c r="C15" s="31">
        <f>[1]Bieu3!C14+[2]Bieu3!C14+[3]Bieu3!C14+[4]Bieu3!C14+[5]Bieu3!C14+[6]Bieu3!C14+[7]Bieu3!C14+[8]Bieu3!C14+[9]Bieu3!C14+[10]Bieu3!C14+[11]Bieu3!C14+[12]Bieu3!C14</f>
        <v>-3720.2799999999997</v>
      </c>
      <c r="D15" s="31">
        <f>[1]Bieu3!D14+[2]Bieu3!D14+[3]Bieu3!D14+[4]Bieu3!D14+[5]Bieu3!D14+[6]Bieu3!D14+[7]Bieu3!D14+[8]Bieu3!D14+[9]Bieu3!D14+[10]Bieu3!D14+[11]Bieu3!D14+[12]Bieu3!D14</f>
        <v>-4275.4699999999993</v>
      </c>
      <c r="E15" s="31">
        <f>[1]Bieu3!E14+[2]Bieu3!E14+[3]Bieu3!E14+[4]Bieu3!E14+[5]Bieu3!E14+[6]Bieu3!E14+[7]Bieu3!E14+[8]Bieu3!E14+[9]Bieu3!E14+[10]Bieu3!E14+[11]Bieu3!E14+[12]Bieu3!E14</f>
        <v>-10496.789999999999</v>
      </c>
      <c r="F15" s="31">
        <f>[1]Bieu3!F14+[2]Bieu3!F14+[3]Bieu3!F14+[4]Bieu3!F14+[5]Bieu3!F14+[6]Bieu3!F14+[7]Bieu3!F14+[8]Bieu3!F14+[9]Bieu3!F14+[10]Bieu3!F14+[11]Bieu3!F14+[12]Bieu3!F14</f>
        <v>-106.05</v>
      </c>
      <c r="G15" s="31">
        <f>[1]Bieu3!G14+[2]Bieu3!G14+[3]Bieu3!G14+[4]Bieu3!G14+[5]Bieu3!G14+[6]Bieu3!G14+[7]Bieu3!G14+[8]Bieu3!G14+[9]Bieu3!G14+[10]Bieu3!G14+[11]Bieu3!G14+[12]Bieu3!G14</f>
        <v>15.5</v>
      </c>
      <c r="H15" s="31">
        <f>[1]Bieu3!H14+[2]Bieu3!H14+[3]Bieu3!H14+[4]Bieu3!H14+[5]Bieu3!H14+[6]Bieu3!H14+[7]Bieu3!H14+[8]Bieu3!H14+[9]Bieu3!H14+[10]Bieu3!H14+[11]Bieu3!H14+[12]Bieu3!H14</f>
        <v>-94.4</v>
      </c>
      <c r="I15" s="31">
        <f>[1]Bieu3!I14+[2]Bieu3!I14+[3]Bieu3!I14+[4]Bieu3!I14+[5]Bieu3!I14+[6]Bieu3!I14+[7]Bieu3!I14+[8]Bieu3!I14+[9]Bieu3!I14+[10]Bieu3!I14+[11]Bieu3!I14+[12]Bieu3!I14</f>
        <v>-1078.56</v>
      </c>
      <c r="J15" s="31">
        <f>[1]Bieu3!J14+[2]Bieu3!J14+[3]Bieu3!J14+[4]Bieu3!J14+[5]Bieu3!J14+[6]Bieu3!J14+[7]Bieu3!J14+[8]Bieu3!J14+[9]Bieu3!J14+[10]Bieu3!J14+[11]Bieu3!J14+[12]Bieu3!J14</f>
        <v>9092.18</v>
      </c>
      <c r="K15" s="31">
        <f>[1]Bieu3!K14+[2]Bieu3!K14+[3]Bieu3!K14+[4]Bieu3!K14+[5]Bieu3!K14+[6]Bieu3!K14+[7]Bieu3!K14+[8]Bieu3!K14+[9]Bieu3!K14+[10]Bieu3!K14+[11]Bieu3!K14+[12]Bieu3!K14</f>
        <v>3223.31</v>
      </c>
    </row>
    <row r="16" spans="1:11" x14ac:dyDescent="0.2">
      <c r="A16" s="5" t="s">
        <v>10</v>
      </c>
      <c r="B16" s="32">
        <v>1220</v>
      </c>
      <c r="C16" s="31">
        <f>[1]Bieu3!C15+[2]Bieu3!C15+[3]Bieu3!C15+[4]Bieu3!C15+[5]Bieu3!C15+[6]Bieu3!C15+[7]Bieu3!C15+[8]Bieu3!C15+[9]Bieu3!C15+[10]Bieu3!C15+[11]Bieu3!C15+[12]Bieu3!C15</f>
        <v>56276.479999999996</v>
      </c>
      <c r="D16" s="31">
        <f>[1]Bieu3!D15+[2]Bieu3!D15+[3]Bieu3!D15+[4]Bieu3!D15+[5]Bieu3!D15+[6]Bieu3!D15+[7]Bieu3!D15+[8]Bieu3!D15+[9]Bieu3!D15+[10]Bieu3!D15+[11]Bieu3!D15+[12]Bieu3!D15</f>
        <v>69113.429999999993</v>
      </c>
      <c r="E16" s="31">
        <f>[1]Bieu3!E15+[2]Bieu3!E15+[3]Bieu3!E15+[4]Bieu3!E15+[5]Bieu3!E15+[6]Bieu3!E15+[7]Bieu3!E15+[8]Bieu3!E15+[9]Bieu3!E15+[10]Bieu3!E15+[11]Bieu3!E15+[12]Bieu3!E15</f>
        <v>-92.06</v>
      </c>
      <c r="F16" s="31">
        <f>[1]Bieu3!F15+[2]Bieu3!F15+[3]Bieu3!F15+[4]Bieu3!F15+[5]Bieu3!F15+[6]Bieu3!F15+[7]Bieu3!F15+[8]Bieu3!F15+[9]Bieu3!F15+[10]Bieu3!F15+[11]Bieu3!F15+[12]Bieu3!F15</f>
        <v>-103.72</v>
      </c>
      <c r="G16" s="31">
        <f>[1]Bieu3!G15+[2]Bieu3!G15+[3]Bieu3!G15+[4]Bieu3!G15+[5]Bieu3!G15+[6]Bieu3!G15+[7]Bieu3!G15+[8]Bieu3!G15+[9]Bieu3!G15+[10]Bieu3!G15+[11]Bieu3!G15+[12]Bieu3!G15</f>
        <v>-15.9</v>
      </c>
      <c r="H16" s="31">
        <f>[1]Bieu3!H15+[2]Bieu3!H15+[3]Bieu3!H15+[4]Bieu3!H15+[5]Bieu3!H15+[6]Bieu3!H15+[7]Bieu3!H15+[8]Bieu3!H15+[9]Bieu3!H15+[10]Bieu3!H15+[11]Bieu3!H15+[12]Bieu3!H15</f>
        <v>0</v>
      </c>
      <c r="I16" s="31">
        <f>[1]Bieu3!I15+[2]Bieu3!I15+[3]Bieu3!I15+[4]Bieu3!I15+[5]Bieu3!I15+[6]Bieu3!I15+[7]Bieu3!I15+[8]Bieu3!I15+[9]Bieu3!I15+[10]Bieu3!I15+[11]Bieu3!I15+[12]Bieu3!I15</f>
        <v>-97.700000000000017</v>
      </c>
      <c r="J16" s="31">
        <f>[1]Bieu3!J15+[2]Bieu3!J15+[3]Bieu3!J15+[4]Bieu3!J15+[5]Bieu3!J15+[6]Bieu3!J15+[7]Bieu3!J15+[8]Bieu3!J15+[9]Bieu3!J15+[10]Bieu3!J15+[11]Bieu3!J15+[12]Bieu3!J15</f>
        <v>-12521.54</v>
      </c>
      <c r="K16" s="31">
        <f>[1]Bieu3!K15+[2]Bieu3!K15+[3]Bieu3!K15+[4]Bieu3!K15+[5]Bieu3!K15+[6]Bieu3!K15+[7]Bieu3!K15+[8]Bieu3!K15+[9]Bieu3!K15+[10]Bieu3!K15+[11]Bieu3!K15+[12]Bieu3!K15</f>
        <v>-6.0299999999997453</v>
      </c>
    </row>
    <row r="17" spans="1:11" x14ac:dyDescent="0.2">
      <c r="A17" s="5" t="s">
        <v>11</v>
      </c>
      <c r="B17" s="32">
        <v>1230</v>
      </c>
      <c r="C17" s="31">
        <f>[1]Bieu3!C16+[2]Bieu3!C16+[3]Bieu3!C16+[4]Bieu3!C16+[5]Bieu3!C16+[6]Bieu3!C16+[7]Bieu3!C16+[8]Bieu3!C16+[9]Bieu3!C16+[10]Bieu3!C16+[11]Bieu3!C16+[12]Bieu3!C16</f>
        <v>2810.35</v>
      </c>
      <c r="D17" s="31">
        <f>[1]Bieu3!D16+[2]Bieu3!D16+[3]Bieu3!D16+[4]Bieu3!D16+[5]Bieu3!D16+[6]Bieu3!D16+[7]Bieu3!D16+[8]Bieu3!D16+[9]Bieu3!D16+[10]Bieu3!D16+[11]Bieu3!D16+[12]Bieu3!D16</f>
        <v>2632.72</v>
      </c>
      <c r="E17" s="31">
        <f>[1]Bieu3!E16+[2]Bieu3!E16+[3]Bieu3!E16+[4]Bieu3!E16+[5]Bieu3!E16+[6]Bieu3!E16+[7]Bieu3!E16+[8]Bieu3!E16+[9]Bieu3!E16+[10]Bieu3!E16+[11]Bieu3!E16+[12]Bieu3!E16</f>
        <v>22.02</v>
      </c>
      <c r="F17" s="31">
        <f>[1]Bieu3!F16+[2]Bieu3!F16+[3]Bieu3!F16+[4]Bieu3!F16+[5]Bieu3!F16+[6]Bieu3!F16+[7]Bieu3!F16+[8]Bieu3!F16+[9]Bieu3!F16+[10]Bieu3!F16+[11]Bieu3!F16+[12]Bieu3!F16</f>
        <v>0</v>
      </c>
      <c r="G17" s="31">
        <f>[1]Bieu3!G16+[2]Bieu3!G16+[3]Bieu3!G16+[4]Bieu3!G16+[5]Bieu3!G16+[6]Bieu3!G16+[7]Bieu3!G16+[8]Bieu3!G16+[9]Bieu3!G16+[10]Bieu3!G16+[11]Bieu3!G16+[12]Bieu3!G16</f>
        <v>-12.62</v>
      </c>
      <c r="H17" s="31">
        <f>[1]Bieu3!H16+[2]Bieu3!H16+[3]Bieu3!H16+[4]Bieu3!H16+[5]Bieu3!H16+[6]Bieu3!H16+[7]Bieu3!H16+[8]Bieu3!H16+[9]Bieu3!H16+[10]Bieu3!H16+[11]Bieu3!H16+[12]Bieu3!H16</f>
        <v>0</v>
      </c>
      <c r="I17" s="31">
        <f>[1]Bieu3!I16+[2]Bieu3!I16+[3]Bieu3!I16+[4]Bieu3!I16+[5]Bieu3!I16+[6]Bieu3!I16+[7]Bieu3!I16+[8]Bieu3!I16+[9]Bieu3!I16+[10]Bieu3!I16+[11]Bieu3!I16+[12]Bieu3!I16</f>
        <v>-42.199999999999996</v>
      </c>
      <c r="J17" s="31">
        <f>[1]Bieu3!J16+[2]Bieu3!J16+[3]Bieu3!J16+[4]Bieu3!J16+[5]Bieu3!J16+[6]Bieu3!J16+[7]Bieu3!J16+[8]Bieu3!J16+[9]Bieu3!J16+[10]Bieu3!J16+[11]Bieu3!J16+[12]Bieu3!J16</f>
        <v>-52.1</v>
      </c>
      <c r="K17" s="31">
        <f>[1]Bieu3!K16+[2]Bieu3!K16+[3]Bieu3!K16+[4]Bieu3!K16+[5]Bieu3!K16+[6]Bieu3!K16+[7]Bieu3!K16+[8]Bieu3!K16+[9]Bieu3!K16+[10]Bieu3!K16+[11]Bieu3!K16+[12]Bieu3!K16</f>
        <v>262.53000000000003</v>
      </c>
    </row>
    <row r="18" spans="1:11" x14ac:dyDescent="0.2">
      <c r="A18" s="5" t="s">
        <v>12</v>
      </c>
      <c r="B18" s="32">
        <v>1240</v>
      </c>
      <c r="C18" s="31">
        <f>[1]Bieu3!C17+[2]Bieu3!C17+[3]Bieu3!C17+[4]Bieu3!C17+[5]Bieu3!C17+[6]Bieu3!C17+[7]Bieu3!C17+[8]Bieu3!C17+[9]Bieu3!C17+[10]Bieu3!C17+[11]Bieu3!C17+[12]Bieu3!C17</f>
        <v>-286.12</v>
      </c>
      <c r="D18" s="31">
        <f>[1]Bieu3!D17+[2]Bieu3!D17+[3]Bieu3!D17+[4]Bieu3!D17+[5]Bieu3!D17+[6]Bieu3!D17+[7]Bieu3!D17+[8]Bieu3!D17+[9]Bieu3!D17+[10]Bieu3!D17+[11]Bieu3!D17+[12]Bieu3!D17</f>
        <v>567.22</v>
      </c>
      <c r="E18" s="31">
        <f>[1]Bieu3!E17+[2]Bieu3!E17+[3]Bieu3!E17+[4]Bieu3!E17+[5]Bieu3!E17+[6]Bieu3!E17+[7]Bieu3!E17+[8]Bieu3!E17+[9]Bieu3!E17+[10]Bieu3!E17+[11]Bieu3!E17+[12]Bieu3!E17</f>
        <v>-21.4</v>
      </c>
      <c r="F18" s="31">
        <f>[1]Bieu3!F17+[2]Bieu3!F17+[3]Bieu3!F17+[4]Bieu3!F17+[5]Bieu3!F17+[6]Bieu3!F17+[7]Bieu3!F17+[8]Bieu3!F17+[9]Bieu3!F17+[10]Bieu3!F17+[11]Bieu3!F17+[12]Bieu3!F17</f>
        <v>0</v>
      </c>
      <c r="G18" s="31">
        <f>[1]Bieu3!G17+[2]Bieu3!G17+[3]Bieu3!G17+[4]Bieu3!G17+[5]Bieu3!G17+[6]Bieu3!G17+[7]Bieu3!G17+[8]Bieu3!G17+[9]Bieu3!G17+[10]Bieu3!G17+[11]Bieu3!G17+[12]Bieu3!G17</f>
        <v>0</v>
      </c>
      <c r="H18" s="31">
        <f>[1]Bieu3!H17+[2]Bieu3!H17+[3]Bieu3!H17+[4]Bieu3!H17+[5]Bieu3!H17+[6]Bieu3!H17+[7]Bieu3!H17+[8]Bieu3!H17+[9]Bieu3!H17+[10]Bieu3!H17+[11]Bieu3!H17+[12]Bieu3!H17</f>
        <v>0</v>
      </c>
      <c r="I18" s="31">
        <f>[1]Bieu3!I17+[2]Bieu3!I17+[3]Bieu3!I17+[4]Bieu3!I17+[5]Bieu3!I17+[6]Bieu3!I17+[7]Bieu3!I17+[8]Bieu3!I17+[9]Bieu3!I17+[10]Bieu3!I17+[11]Bieu3!I17+[12]Bieu3!I17</f>
        <v>-1</v>
      </c>
      <c r="J18" s="31">
        <f>[1]Bieu3!J17+[2]Bieu3!J17+[3]Bieu3!J17+[4]Bieu3!J17+[5]Bieu3!J17+[6]Bieu3!J17+[7]Bieu3!J17+[8]Bieu3!J17+[9]Bieu3!J17+[10]Bieu3!J17+[11]Bieu3!J17+[12]Bieu3!J17</f>
        <v>0</v>
      </c>
      <c r="K18" s="31">
        <f>[1]Bieu3!K17+[2]Bieu3!K17+[3]Bieu3!K17+[4]Bieu3!K17+[5]Bieu3!K17+[6]Bieu3!K17+[7]Bieu3!K17+[8]Bieu3!K17+[9]Bieu3!K17+[10]Bieu3!K17+[11]Bieu3!K17+[12]Bieu3!K17</f>
        <v>-830.94</v>
      </c>
    </row>
    <row r="19" spans="1:11" x14ac:dyDescent="0.2">
      <c r="A19" s="5" t="s">
        <v>70</v>
      </c>
      <c r="B19" s="32">
        <v>1250</v>
      </c>
      <c r="C19" s="31">
        <f>[1]Bieu3!C18+[2]Bieu3!C18+[3]Bieu3!C18+[4]Bieu3!C18+[5]Bieu3!C18+[6]Bieu3!C18+[7]Bieu3!C18+[8]Bieu3!C18+[9]Bieu3!C18+[10]Bieu3!C18+[11]Bieu3!C18+[12]Bieu3!C18</f>
        <v>-1326.2</v>
      </c>
      <c r="D19" s="31">
        <f>[1]Bieu3!D18+[2]Bieu3!D18+[3]Bieu3!D18+[4]Bieu3!D18+[5]Bieu3!D18+[6]Bieu3!D18+[7]Bieu3!D18+[8]Bieu3!D18+[9]Bieu3!D18+[10]Bieu3!D18+[11]Bieu3!D18+[12]Bieu3!D18</f>
        <v>355</v>
      </c>
      <c r="E19" s="31">
        <f>[1]Bieu3!E18+[2]Bieu3!E18+[3]Bieu3!E18+[4]Bieu3!E18+[5]Bieu3!E18+[6]Bieu3!E18+[7]Bieu3!E18+[8]Bieu3!E18+[9]Bieu3!E18+[10]Bieu3!E18+[11]Bieu3!E18+[12]Bieu3!E18</f>
        <v>0</v>
      </c>
      <c r="F19" s="31">
        <f>[1]Bieu3!F18+[2]Bieu3!F18+[3]Bieu3!F18+[4]Bieu3!F18+[5]Bieu3!F18+[6]Bieu3!F18+[7]Bieu3!F18+[8]Bieu3!F18+[9]Bieu3!F18+[10]Bieu3!F18+[11]Bieu3!F18+[12]Bieu3!F18</f>
        <v>0</v>
      </c>
      <c r="G19" s="31">
        <f>[1]Bieu3!G18+[2]Bieu3!G18+[3]Bieu3!G18+[4]Bieu3!G18+[5]Bieu3!G18+[6]Bieu3!G18+[7]Bieu3!G18+[8]Bieu3!G18+[9]Bieu3!G18+[10]Bieu3!G18+[11]Bieu3!G18+[12]Bieu3!G18</f>
        <v>0</v>
      </c>
      <c r="H19" s="31">
        <f>[1]Bieu3!H18+[2]Bieu3!H18+[3]Bieu3!H18+[4]Bieu3!H18+[5]Bieu3!H18+[6]Bieu3!H18+[7]Bieu3!H18+[8]Bieu3!H18+[9]Bieu3!H18+[10]Bieu3!H18+[11]Bieu3!H18+[12]Bieu3!H18</f>
        <v>0</v>
      </c>
      <c r="I19" s="31">
        <f>[1]Bieu3!I18+[2]Bieu3!I18+[3]Bieu3!I18+[4]Bieu3!I18+[5]Bieu3!I18+[6]Bieu3!I18+[7]Bieu3!I18+[8]Bieu3!I18+[9]Bieu3!I18+[10]Bieu3!I18+[11]Bieu3!I18+[12]Bieu3!I18</f>
        <v>-1681.2</v>
      </c>
      <c r="J19" s="31">
        <f>[1]Bieu3!J18+[2]Bieu3!J18+[3]Bieu3!J18+[4]Bieu3!J18+[5]Bieu3!J18+[6]Bieu3!J18+[7]Bieu3!J18+[8]Bieu3!J18+[9]Bieu3!J18+[10]Bieu3!J18+[11]Bieu3!J18+[12]Bieu3!J18</f>
        <v>0</v>
      </c>
      <c r="K19" s="31">
        <f>[1]Bieu3!K18+[2]Bieu3!K18+[3]Bieu3!K18+[4]Bieu3!K18+[5]Bieu3!K18+[6]Bieu3!K18+[7]Bieu3!K18+[8]Bieu3!K18+[9]Bieu3!K18+[10]Bieu3!K18+[11]Bieu3!K18+[12]Bieu3!K18</f>
        <v>0</v>
      </c>
    </row>
    <row r="20" spans="1:11" x14ac:dyDescent="0.2">
      <c r="A20" s="5" t="s">
        <v>33</v>
      </c>
      <c r="B20" s="32">
        <v>2000</v>
      </c>
      <c r="C20" s="31">
        <f>[1]Bieu3!C19+[2]Bieu3!C19+[3]Bieu3!C19+[4]Bieu3!C19+[5]Bieu3!C19+[6]Bieu3!C19+[7]Bieu3!C19+[8]Bieu3!C19+[9]Bieu3!C19+[10]Bieu3!C19+[11]Bieu3!C19+[12]Bieu3!C19</f>
        <v>-52872.82</v>
      </c>
      <c r="D20" s="31">
        <f>[1]Bieu3!D19+[2]Bieu3!D19+[3]Bieu3!D19+[4]Bieu3!D19+[5]Bieu3!D19+[6]Bieu3!D19+[7]Bieu3!D19+[8]Bieu3!D19+[9]Bieu3!D19+[10]Bieu3!D19+[11]Bieu3!D19+[12]Bieu3!D19</f>
        <v>-54607.8</v>
      </c>
      <c r="E20" s="31">
        <f>[1]Bieu3!E19+[2]Bieu3!E19+[3]Bieu3!E19+[4]Bieu3!E19+[5]Bieu3!E19+[6]Bieu3!E19+[7]Bieu3!E19+[8]Bieu3!E19+[9]Bieu3!E19+[10]Bieu3!E19+[11]Bieu3!E19+[12]Bieu3!E19</f>
        <v>6026.8099999999995</v>
      </c>
      <c r="F20" s="31">
        <f>[1]Bieu3!F19+[2]Bieu3!F19+[3]Bieu3!F19+[4]Bieu3!F19+[5]Bieu3!F19+[6]Bieu3!F19+[7]Bieu3!F19+[8]Bieu3!F19+[9]Bieu3!F19+[10]Bieu3!F19+[11]Bieu3!F19+[12]Bieu3!F19</f>
        <v>162.66999999999999</v>
      </c>
      <c r="G20" s="31">
        <f>[1]Bieu3!G19+[2]Bieu3!G19+[3]Bieu3!G19+[4]Bieu3!G19+[5]Bieu3!G19+[6]Bieu3!G19+[7]Bieu3!G19+[8]Bieu3!G19+[9]Bieu3!G19+[10]Bieu3!G19+[11]Bieu3!G19+[12]Bieu3!G19</f>
        <v>70.800000000000011</v>
      </c>
      <c r="H20" s="31">
        <f>[1]Bieu3!H19+[2]Bieu3!H19+[3]Bieu3!H19+[4]Bieu3!H19+[5]Bieu3!H19+[6]Bieu3!H19+[7]Bieu3!H19+[8]Bieu3!H19+[9]Bieu3!H19+[10]Bieu3!H19+[11]Bieu3!H19+[12]Bieu3!H19</f>
        <v>166.92000000000002</v>
      </c>
      <c r="I20" s="31">
        <f>[1]Bieu3!I19+[2]Bieu3!I19+[3]Bieu3!I19+[4]Bieu3!I19+[5]Bieu3!I19+[6]Bieu3!I19+[7]Bieu3!I19+[8]Bieu3!I19+[9]Bieu3!I19+[10]Bieu3!I19+[11]Bieu3!I19+[12]Bieu3!I19</f>
        <v>1605.05</v>
      </c>
      <c r="J20" s="31">
        <f>[1]Bieu3!J19+[2]Bieu3!J19+[3]Bieu3!J19+[4]Bieu3!J19+[5]Bieu3!J19+[6]Bieu3!J19+[7]Bieu3!J19+[8]Bieu3!J19+[9]Bieu3!J19+[10]Bieu3!J19+[11]Bieu3!J19+[12]Bieu3!J19</f>
        <v>-6766.93</v>
      </c>
      <c r="K20" s="31">
        <f>[1]Bieu3!K19+[2]Bieu3!K19+[3]Bieu3!K19+[4]Bieu3!K19+[5]Bieu3!K19+[6]Bieu3!K19+[7]Bieu3!K19+[8]Bieu3!K19+[9]Bieu3!K19+[10]Bieu3!K19+[11]Bieu3!K19+[12]Bieu3!K19</f>
        <v>469.6599999999994</v>
      </c>
    </row>
    <row r="21" spans="1:11" x14ac:dyDescent="0.2">
      <c r="A21" s="5" t="s">
        <v>71</v>
      </c>
      <c r="B21" s="32">
        <v>2010</v>
      </c>
      <c r="C21" s="31">
        <f>[1]Bieu3!C20+[2]Bieu3!C20+[3]Bieu3!C20+[4]Bieu3!C20+[5]Bieu3!C20+[6]Bieu3!C20+[7]Bieu3!C20+[8]Bieu3!C20+[9]Bieu3!C20+[10]Bieu3!C20+[11]Bieu3!C20+[12]Bieu3!C20</f>
        <v>-12340.15</v>
      </c>
      <c r="D21" s="31">
        <f>[1]Bieu3!D20+[2]Bieu3!D20+[3]Bieu3!D20+[4]Bieu3!D20+[5]Bieu3!D20+[6]Bieu3!D20+[7]Bieu3!D20+[8]Bieu3!D20+[9]Bieu3!D20+[10]Bieu3!D20+[11]Bieu3!D20+[12]Bieu3!D20</f>
        <v>-17831.439999999999</v>
      </c>
      <c r="E21" s="31">
        <f>[1]Bieu3!E20+[2]Bieu3!E20+[3]Bieu3!E20+[4]Bieu3!E20+[5]Bieu3!E20+[6]Bieu3!E20+[7]Bieu3!E20+[8]Bieu3!E20+[9]Bieu3!E20+[10]Bieu3!E20+[11]Bieu3!E20+[12]Bieu3!E20</f>
        <v>3594.09</v>
      </c>
      <c r="F21" s="31">
        <f>[1]Bieu3!F20+[2]Bieu3!F20+[3]Bieu3!F20+[4]Bieu3!F20+[5]Bieu3!F20+[6]Bieu3!F20+[7]Bieu3!F20+[8]Bieu3!F20+[9]Bieu3!F20+[10]Bieu3!F20+[11]Bieu3!F20+[12]Bieu3!F20</f>
        <v>159.07</v>
      </c>
      <c r="G21" s="31">
        <f>[1]Bieu3!G20+[2]Bieu3!G20+[3]Bieu3!G20+[4]Bieu3!G20+[5]Bieu3!G20+[6]Bieu3!G20+[7]Bieu3!G20+[8]Bieu3!G20+[9]Bieu3!G20+[10]Bieu3!G20+[11]Bieu3!G20+[12]Bieu3!G20</f>
        <v>23.75</v>
      </c>
      <c r="H21" s="31">
        <f>[1]Bieu3!H20+[2]Bieu3!H20+[3]Bieu3!H20+[4]Bieu3!H20+[5]Bieu3!H20+[6]Bieu3!H20+[7]Bieu3!H20+[8]Bieu3!H20+[9]Bieu3!H20+[10]Bieu3!H20+[11]Bieu3!H20+[12]Bieu3!H20</f>
        <v>161.99</v>
      </c>
      <c r="I21" s="31">
        <f>[1]Bieu3!I20+[2]Bieu3!I20+[3]Bieu3!I20+[4]Bieu3!I20+[5]Bieu3!I20+[6]Bieu3!I20+[7]Bieu3!I20+[8]Bieu3!I20+[9]Bieu3!I20+[10]Bieu3!I20+[11]Bieu3!I20+[12]Bieu3!I20</f>
        <v>1876.9000000000003</v>
      </c>
      <c r="J21" s="31">
        <f>[1]Bieu3!J20+[2]Bieu3!J20+[3]Bieu3!J20+[4]Bieu3!J20+[5]Bieu3!J20+[6]Bieu3!J20+[7]Bieu3!J20+[8]Bieu3!J20+[9]Bieu3!J20+[10]Bieu3!J20+[11]Bieu3!J20+[12]Bieu3!J20</f>
        <v>-2601.4499999999998</v>
      </c>
      <c r="K21" s="31">
        <f>[1]Bieu3!K20+[2]Bieu3!K20+[3]Bieu3!K20+[4]Bieu3!K20+[5]Bieu3!K20+[6]Bieu3!K20+[7]Bieu3!K20+[8]Bieu3!K20+[9]Bieu3!K20+[10]Bieu3!K20+[11]Bieu3!K20+[12]Bieu3!K20</f>
        <v>2276.94</v>
      </c>
    </row>
    <row r="22" spans="1:11" x14ac:dyDescent="0.2">
      <c r="A22" s="5" t="s">
        <v>72</v>
      </c>
      <c r="B22" s="32">
        <v>2020</v>
      </c>
      <c r="C22" s="31">
        <f>[1]Bieu3!C21+[2]Bieu3!C21+[3]Bieu3!C21+[4]Bieu3!C21+[5]Bieu3!C21+[6]Bieu3!C21+[7]Bieu3!C21+[8]Bieu3!C21+[9]Bieu3!C21+[10]Bieu3!C21+[11]Bieu3!C21+[12]Bieu3!C21</f>
        <v>-22728.07</v>
      </c>
      <c r="D22" s="31">
        <f>[1]Bieu3!D21+[2]Bieu3!D21+[3]Bieu3!D21+[4]Bieu3!D21+[5]Bieu3!D21+[6]Bieu3!D21+[7]Bieu3!D21+[8]Bieu3!D21+[9]Bieu3!D21+[10]Bieu3!D21+[11]Bieu3!D21+[12]Bieu3!D21</f>
        <v>-24075.72</v>
      </c>
      <c r="E22" s="31">
        <f>[1]Bieu3!E21+[2]Bieu3!E21+[3]Bieu3!E21+[4]Bieu3!E21+[5]Bieu3!E21+[6]Bieu3!E21+[7]Bieu3!E21+[8]Bieu3!E21+[9]Bieu3!E21+[10]Bieu3!E21+[11]Bieu3!E21+[12]Bieu3!E21</f>
        <v>2288.12</v>
      </c>
      <c r="F22" s="31">
        <f>[1]Bieu3!F21+[2]Bieu3!F21+[3]Bieu3!F21+[4]Bieu3!F21+[5]Bieu3!F21+[6]Bieu3!F21+[7]Bieu3!F21+[8]Bieu3!F21+[9]Bieu3!F21+[10]Bieu3!F21+[11]Bieu3!F21+[12]Bieu3!F21</f>
        <v>16.600000000000001</v>
      </c>
      <c r="G22" s="31">
        <f>[1]Bieu3!G21+[2]Bieu3!G21+[3]Bieu3!G21+[4]Bieu3!G21+[5]Bieu3!G21+[6]Bieu3!G21+[7]Bieu3!G21+[8]Bieu3!G21+[9]Bieu3!G21+[10]Bieu3!G21+[11]Bieu3!G21+[12]Bieu3!G21</f>
        <v>0</v>
      </c>
      <c r="H22" s="31">
        <f>[1]Bieu3!H21+[2]Bieu3!H21+[3]Bieu3!H21+[4]Bieu3!H21+[5]Bieu3!H21+[6]Bieu3!H21+[7]Bieu3!H21+[8]Bieu3!H21+[9]Bieu3!H21+[10]Bieu3!H21+[11]Bieu3!H21+[12]Bieu3!H21</f>
        <v>0</v>
      </c>
      <c r="I22" s="31">
        <f>[1]Bieu3!I21+[2]Bieu3!I21+[3]Bieu3!I21+[4]Bieu3!I21+[5]Bieu3!I21+[6]Bieu3!I21+[7]Bieu3!I21+[8]Bieu3!I21+[9]Bieu3!I21+[10]Bieu3!I21+[11]Bieu3!I21+[12]Bieu3!I21</f>
        <v>-148.78</v>
      </c>
      <c r="J22" s="31">
        <f>[1]Bieu3!J21+[2]Bieu3!J21+[3]Bieu3!J21+[4]Bieu3!J21+[5]Bieu3!J21+[6]Bieu3!J21+[7]Bieu3!J21+[8]Bieu3!J21+[9]Bieu3!J21+[10]Bieu3!J21+[11]Bieu3!J21+[12]Bieu3!J21</f>
        <v>365.2099999999997</v>
      </c>
      <c r="K22" s="31">
        <f>[1]Bieu3!K21+[2]Bieu3!K21+[3]Bieu3!K21+[4]Bieu3!K21+[5]Bieu3!K21+[6]Bieu3!K21+[7]Bieu3!K21+[8]Bieu3!K21+[9]Bieu3!K21+[10]Bieu3!K21+[11]Bieu3!K21+[12]Bieu3!K21</f>
        <v>-1173.5</v>
      </c>
    </row>
    <row r="23" spans="1:11" x14ac:dyDescent="0.2">
      <c r="A23" s="5" t="s">
        <v>73</v>
      </c>
      <c r="B23" s="32">
        <v>2030</v>
      </c>
      <c r="C23" s="31">
        <f>[1]Bieu3!C22+[2]Bieu3!C22+[3]Bieu3!C22+[4]Bieu3!C22+[5]Bieu3!C22+[6]Bieu3!C22+[7]Bieu3!C22+[8]Bieu3!C22+[9]Bieu3!C22+[10]Bieu3!C22+[11]Bieu3!C22+[12]Bieu3!C22</f>
        <v>-15881.74</v>
      </c>
      <c r="D23" s="31">
        <f>[1]Bieu3!D22+[2]Bieu3!D22+[3]Bieu3!D22+[4]Bieu3!D22+[5]Bieu3!D22+[6]Bieu3!D22+[7]Bieu3!D22+[8]Bieu3!D22+[9]Bieu3!D22+[10]Bieu3!D22+[11]Bieu3!D22+[12]Bieu3!D22</f>
        <v>-11596.58</v>
      </c>
      <c r="E23" s="31">
        <f>[1]Bieu3!E22+[2]Bieu3!E22+[3]Bieu3!E22+[4]Bieu3!E22+[5]Bieu3!E22+[6]Bieu3!E22+[7]Bieu3!E22+[8]Bieu3!E22+[9]Bieu3!E22+[10]Bieu3!E22+[11]Bieu3!E22+[12]Bieu3!E22</f>
        <v>144.6</v>
      </c>
      <c r="F23" s="31">
        <f>[1]Bieu3!F22+[2]Bieu3!F22+[3]Bieu3!F22+[4]Bieu3!F22+[5]Bieu3!F22+[6]Bieu3!F22+[7]Bieu3!F22+[8]Bieu3!F22+[9]Bieu3!F22+[10]Bieu3!F22+[11]Bieu3!F22+[12]Bieu3!F22</f>
        <v>-13</v>
      </c>
      <c r="G23" s="31">
        <f>[1]Bieu3!G22+[2]Bieu3!G22+[3]Bieu3!G22+[4]Bieu3!G22+[5]Bieu3!G22+[6]Bieu3!G22+[7]Bieu3!G22+[8]Bieu3!G22+[9]Bieu3!G22+[10]Bieu3!G22+[11]Bieu3!G22+[12]Bieu3!G22</f>
        <v>47.05</v>
      </c>
      <c r="H23" s="31">
        <f>[1]Bieu3!H22+[2]Bieu3!H22+[3]Bieu3!H22+[4]Bieu3!H22+[5]Bieu3!H22+[6]Bieu3!H22+[7]Bieu3!H22+[8]Bieu3!H22+[9]Bieu3!H22+[10]Bieu3!H22+[11]Bieu3!H22+[12]Bieu3!H22</f>
        <v>4.93</v>
      </c>
      <c r="I23" s="31">
        <f>[1]Bieu3!I22+[2]Bieu3!I22+[3]Bieu3!I22+[4]Bieu3!I22+[5]Bieu3!I22+[6]Bieu3!I22+[7]Bieu3!I22+[8]Bieu3!I22+[9]Bieu3!I22+[10]Bieu3!I22+[11]Bieu3!I22+[12]Bieu3!I22</f>
        <v>-85.06</v>
      </c>
      <c r="J23" s="31">
        <f>[1]Bieu3!J22+[2]Bieu3!J22+[3]Bieu3!J22+[4]Bieu3!J22+[5]Bieu3!J22+[6]Bieu3!J22+[7]Bieu3!J22+[8]Bieu3!J22+[9]Bieu3!J22+[10]Bieu3!J22+[11]Bieu3!J22+[12]Bieu3!J22</f>
        <v>-4506.2899999999991</v>
      </c>
      <c r="K23" s="31">
        <f>[1]Bieu3!K22+[2]Bieu3!K22+[3]Bieu3!K22+[4]Bieu3!K22+[5]Bieu3!K22+[6]Bieu3!K22+[7]Bieu3!K22+[8]Bieu3!K22+[9]Bieu3!K22+[10]Bieu3!K22+[11]Bieu3!K22+[12]Bieu3!K22</f>
        <v>122.6099999999999</v>
      </c>
    </row>
    <row r="24" spans="1:11" x14ac:dyDescent="0.2">
      <c r="A24" s="5" t="s">
        <v>34</v>
      </c>
      <c r="B24" s="32">
        <v>2040</v>
      </c>
      <c r="C24" s="31">
        <f>[1]Bieu3!C23+[2]Bieu3!C23+[3]Bieu3!C23+[4]Bieu3!C23+[5]Bieu3!C23+[6]Bieu3!C23+[7]Bieu3!C23+[8]Bieu3!C23+[9]Bieu3!C23+[10]Bieu3!C23+[11]Bieu3!C23+[12]Bieu3!C23</f>
        <v>-835.1</v>
      </c>
      <c r="D24" s="31">
        <f>[1]Bieu3!D23+[2]Bieu3!D23+[3]Bieu3!D23+[4]Bieu3!D23+[5]Bieu3!D23+[6]Bieu3!D23+[7]Bieu3!D23+[8]Bieu3!D23+[9]Bieu3!D23+[10]Bieu3!D23+[11]Bieu3!D23+[12]Bieu3!D23</f>
        <v>-38.26</v>
      </c>
      <c r="E24" s="31">
        <f>[1]Bieu3!E23+[2]Bieu3!E23+[3]Bieu3!E23+[4]Bieu3!E23+[5]Bieu3!E23+[6]Bieu3!E23+[7]Bieu3!E23+[8]Bieu3!E23+[9]Bieu3!E23+[10]Bieu3!E23+[11]Bieu3!E23+[12]Bieu3!E23</f>
        <v>0</v>
      </c>
      <c r="F24" s="31">
        <f>[1]Bieu3!F23+[2]Bieu3!F23+[3]Bieu3!F23+[4]Bieu3!F23+[5]Bieu3!F23+[6]Bieu3!F23+[7]Bieu3!F23+[8]Bieu3!F23+[9]Bieu3!F23+[10]Bieu3!F23+[11]Bieu3!F23+[12]Bieu3!F23</f>
        <v>0</v>
      </c>
      <c r="G24" s="31">
        <f>[1]Bieu3!G23+[2]Bieu3!G23+[3]Bieu3!G23+[4]Bieu3!G23+[5]Bieu3!G23+[6]Bieu3!G23+[7]Bieu3!G23+[8]Bieu3!G23+[9]Bieu3!G23+[10]Bieu3!G23+[11]Bieu3!G23+[12]Bieu3!G23</f>
        <v>0</v>
      </c>
      <c r="H24" s="31">
        <f>[1]Bieu3!H23+[2]Bieu3!H23+[3]Bieu3!H23+[4]Bieu3!H23+[5]Bieu3!H23+[6]Bieu3!H23+[7]Bieu3!H23+[8]Bieu3!H23+[9]Bieu3!H23+[10]Bieu3!H23+[11]Bieu3!H23+[12]Bieu3!H23</f>
        <v>0</v>
      </c>
      <c r="I24" s="31">
        <f>[1]Bieu3!I23+[2]Bieu3!I23+[3]Bieu3!I23+[4]Bieu3!I23+[5]Bieu3!I23+[6]Bieu3!I23+[7]Bieu3!I23+[8]Bieu3!I23+[9]Bieu3!I23+[10]Bieu3!I23+[11]Bieu3!I23+[12]Bieu3!I23</f>
        <v>-21.88</v>
      </c>
      <c r="J24" s="31">
        <f>[1]Bieu3!J23+[2]Bieu3!J23+[3]Bieu3!J23+[4]Bieu3!J23+[5]Bieu3!J23+[6]Bieu3!J23+[7]Bieu3!J23+[8]Bieu3!J23+[9]Bieu3!J23+[10]Bieu3!J23+[11]Bieu3!J23+[12]Bieu3!J23</f>
        <v>0</v>
      </c>
      <c r="K24" s="31">
        <f>[1]Bieu3!K23+[2]Bieu3!K23+[3]Bieu3!K23+[4]Bieu3!K23+[5]Bieu3!K23+[6]Bieu3!K23+[7]Bieu3!K23+[8]Bieu3!K23+[9]Bieu3!K23+[10]Bieu3!K23+[11]Bieu3!K23+[12]Bieu3!K23</f>
        <v>-774.96</v>
      </c>
    </row>
    <row r="25" spans="1:11" x14ac:dyDescent="0.2">
      <c r="A25" s="5" t="s">
        <v>74</v>
      </c>
      <c r="B25" s="32">
        <v>2050</v>
      </c>
      <c r="C25" s="31">
        <f>[1]Bieu3!C24+[2]Bieu3!C24+[3]Bieu3!C24+[4]Bieu3!C24+[5]Bieu3!C24+[6]Bieu3!C24+[7]Bieu3!C24+[8]Bieu3!C24+[9]Bieu3!C24+[10]Bieu3!C24+[11]Bieu3!C24+[12]Bieu3!C24</f>
        <v>-1087.76</v>
      </c>
      <c r="D25" s="31">
        <f>[1]Bieu3!D24+[2]Bieu3!D24+[3]Bieu3!D24+[4]Bieu3!D24+[5]Bieu3!D24+[6]Bieu3!D24+[7]Bieu3!D24+[8]Bieu3!D24+[9]Bieu3!D24+[10]Bieu3!D24+[11]Bieu3!D24+[12]Bieu3!D24</f>
        <v>-1065.8</v>
      </c>
      <c r="E25" s="31">
        <f>[1]Bieu3!E24+[2]Bieu3!E24+[3]Bieu3!E24+[4]Bieu3!E24+[5]Bieu3!E24+[6]Bieu3!E24+[7]Bieu3!E24+[8]Bieu3!E24+[9]Bieu3!E24+[10]Bieu3!E24+[11]Bieu3!E24+[12]Bieu3!E24</f>
        <v>0</v>
      </c>
      <c r="F25" s="31">
        <f>[1]Bieu3!F24+[2]Bieu3!F24+[3]Bieu3!F24+[4]Bieu3!F24+[5]Bieu3!F24+[6]Bieu3!F24+[7]Bieu3!F24+[8]Bieu3!F24+[9]Bieu3!F24+[10]Bieu3!F24+[11]Bieu3!F24+[12]Bieu3!F24</f>
        <v>0</v>
      </c>
      <c r="G25" s="31">
        <f>[1]Bieu3!G24+[2]Bieu3!G24+[3]Bieu3!G24+[4]Bieu3!G24+[5]Bieu3!G24+[6]Bieu3!G24+[7]Bieu3!G24+[8]Bieu3!G24+[9]Bieu3!G24+[10]Bieu3!G24+[11]Bieu3!G24+[12]Bieu3!G24</f>
        <v>0</v>
      </c>
      <c r="H25" s="31">
        <f>[1]Bieu3!H24+[2]Bieu3!H24+[3]Bieu3!H24+[4]Bieu3!H24+[5]Bieu3!H24+[6]Bieu3!H24+[7]Bieu3!H24+[8]Bieu3!H24+[9]Bieu3!H24+[10]Bieu3!H24+[11]Bieu3!H24+[12]Bieu3!H24</f>
        <v>0</v>
      </c>
      <c r="I25" s="31">
        <f>[1]Bieu3!I24+[2]Bieu3!I24+[3]Bieu3!I24+[4]Bieu3!I24+[5]Bieu3!I24+[6]Bieu3!I24+[7]Bieu3!I24+[8]Bieu3!I24+[9]Bieu3!I24+[10]Bieu3!I24+[11]Bieu3!I24+[12]Bieu3!I24</f>
        <v>-16.13</v>
      </c>
      <c r="J25" s="31">
        <f>[1]Bieu3!J24+[2]Bieu3!J24+[3]Bieu3!J24+[4]Bieu3!J24+[5]Bieu3!J24+[6]Bieu3!J24+[7]Bieu3!J24+[8]Bieu3!J24+[9]Bieu3!J24+[10]Bieu3!J24+[11]Bieu3!J24+[12]Bieu3!J24</f>
        <v>-24.4</v>
      </c>
      <c r="K25" s="31">
        <f>[1]Bieu3!K24+[2]Bieu3!K24+[3]Bieu3!K24+[4]Bieu3!K24+[5]Bieu3!K24+[6]Bieu3!K24+[7]Bieu3!K24+[8]Bieu3!K24+[9]Bieu3!K24+[10]Bieu3!K24+[11]Bieu3!K24+[12]Bieu3!K24</f>
        <v>18.569999999999997</v>
      </c>
    </row>
    <row r="26" spans="1:11" x14ac:dyDescent="0.2">
      <c r="A26" s="5" t="s">
        <v>35</v>
      </c>
      <c r="B26" s="32">
        <v>3000</v>
      </c>
      <c r="C26" s="31">
        <f>[1]Bieu3!C25+[2]Bieu3!C25+[3]Bieu3!C25+[4]Bieu3!C25+[5]Bieu3!C25+[6]Bieu3!C25+[7]Bieu3!C25+[8]Bieu3!C25+[9]Bieu3!C25+[10]Bieu3!C25+[11]Bieu3!C25+[12]Bieu3!C25</f>
        <v>-41.109999999999673</v>
      </c>
      <c r="D26" s="31">
        <f>[1]Bieu3!D25+[2]Bieu3!D25+[3]Bieu3!D25+[4]Bieu3!D25+[5]Bieu3!D25+[6]Bieu3!D25+[7]Bieu3!D25+[8]Bieu3!D25+[9]Bieu3!D25+[10]Bieu3!D25+[11]Bieu3!D25+[12]Bieu3!D25</f>
        <v>-7339.75</v>
      </c>
      <c r="E26" s="31">
        <f>[1]Bieu3!E25+[2]Bieu3!E25+[3]Bieu3!E25+[4]Bieu3!E25+[5]Bieu3!E25+[6]Bieu3!E25+[7]Bieu3!E25+[8]Bieu3!E25+[9]Bieu3!E25+[10]Bieu3!E25+[11]Bieu3!E25+[12]Bieu3!E25</f>
        <v>4889.3999999999996</v>
      </c>
      <c r="F26" s="31">
        <f>[1]Bieu3!F25+[2]Bieu3!F25+[3]Bieu3!F25+[4]Bieu3!F25+[5]Bieu3!F25+[6]Bieu3!F25+[7]Bieu3!F25+[8]Bieu3!F25+[9]Bieu3!F25+[10]Bieu3!F25+[11]Bieu3!F25+[12]Bieu3!F25</f>
        <v>47.1</v>
      </c>
      <c r="G26" s="31">
        <f>[1]Bieu3!G25+[2]Bieu3!G25+[3]Bieu3!G25+[4]Bieu3!G25+[5]Bieu3!G25+[6]Bieu3!G25+[7]Bieu3!G25+[8]Bieu3!G25+[9]Bieu3!G25+[10]Bieu3!G25+[11]Bieu3!G25+[12]Bieu3!G25</f>
        <v>0</v>
      </c>
      <c r="H26" s="31">
        <f>[1]Bieu3!H25+[2]Bieu3!H25+[3]Bieu3!H25+[4]Bieu3!H25+[5]Bieu3!H25+[6]Bieu3!H25+[7]Bieu3!H25+[8]Bieu3!H25+[9]Bieu3!H25+[10]Bieu3!H25+[11]Bieu3!H25+[12]Bieu3!H25</f>
        <v>0</v>
      </c>
      <c r="I26" s="31">
        <f>[1]Bieu3!I25+[2]Bieu3!I25+[3]Bieu3!I25+[4]Bieu3!I25+[5]Bieu3!I25+[6]Bieu3!I25+[7]Bieu3!I25+[8]Bieu3!I25+[9]Bieu3!I25+[10]Bieu3!I25+[11]Bieu3!I25+[12]Bieu3!I25</f>
        <v>2298.1999999999998</v>
      </c>
      <c r="J26" s="31">
        <f>[1]Bieu3!J25+[2]Bieu3!J25+[3]Bieu3!J25+[4]Bieu3!J25+[5]Bieu3!J25+[6]Bieu3!J25+[7]Bieu3!J25+[8]Bieu3!J25+[9]Bieu3!J25+[10]Bieu3!J25+[11]Bieu3!J25+[12]Bieu3!J25</f>
        <v>-295.16000000000003</v>
      </c>
      <c r="K26" s="31">
        <f>[1]Bieu3!K25+[2]Bieu3!K25+[3]Bieu3!K25+[4]Bieu3!K25+[5]Bieu3!K25+[6]Bieu3!K25+[7]Bieu3!K25+[8]Bieu3!K25+[9]Bieu3!K25+[10]Bieu3!K25+[11]Bieu3!K25+[12]Bieu3!K25</f>
        <v>359.10000000000036</v>
      </c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showGridLines="0" tabSelected="1" zoomScale="85" zoomScaleNormal="85" workbookViewId="0">
      <selection activeCell="A19" sqref="A19:XFD21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0.44140625" style="9" customWidth="1"/>
    <col min="8" max="8" width="10.77734375" style="9" customWidth="1"/>
    <col min="9" max="9" width="12" style="9" customWidth="1"/>
    <col min="10" max="10" width="13.33203125" style="9" customWidth="1"/>
    <col min="11" max="11" width="10.33203125" style="9" customWidth="1"/>
    <col min="12" max="16384" width="8.88671875" style="9"/>
  </cols>
  <sheetData>
    <row r="1" spans="1:12" ht="16.5" x14ac:dyDescent="0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1" customFormat="1" ht="14.25" x14ac:dyDescent="0.2">
      <c r="J2" s="48" t="s">
        <v>32</v>
      </c>
      <c r="K2" s="50"/>
    </row>
    <row r="3" spans="1:12" s="1" customFormat="1" ht="14.25" customHeight="1" x14ac:dyDescent="0.2">
      <c r="A3" s="51" t="s">
        <v>65</v>
      </c>
      <c r="B3" s="52" t="s">
        <v>47</v>
      </c>
      <c r="C3" s="51" t="s">
        <v>48</v>
      </c>
      <c r="D3" s="51" t="s">
        <v>36</v>
      </c>
      <c r="E3" s="51" t="s">
        <v>37</v>
      </c>
      <c r="F3" s="52" t="s">
        <v>38</v>
      </c>
      <c r="G3" s="51"/>
      <c r="H3" s="56"/>
      <c r="I3" s="12" t="s">
        <v>60</v>
      </c>
      <c r="J3" s="57" t="s">
        <v>39</v>
      </c>
      <c r="K3" s="52" t="s">
        <v>49</v>
      </c>
    </row>
    <row r="4" spans="1:12" s="1" customFormat="1" ht="14.25" customHeight="1" x14ac:dyDescent="0.2">
      <c r="A4" s="51"/>
      <c r="B4" s="53"/>
      <c r="C4" s="51"/>
      <c r="D4" s="51"/>
      <c r="E4" s="56"/>
      <c r="F4" s="12" t="s">
        <v>50</v>
      </c>
      <c r="G4" s="55" t="s">
        <v>31</v>
      </c>
      <c r="H4" s="56"/>
      <c r="I4" s="15" t="s">
        <v>61</v>
      </c>
      <c r="J4" s="57"/>
      <c r="K4" s="53"/>
    </row>
    <row r="5" spans="1:12" s="2" customFormat="1" ht="17.25" customHeight="1" x14ac:dyDescent="0.2">
      <c r="A5" s="51"/>
      <c r="B5" s="54"/>
      <c r="C5" s="51"/>
      <c r="D5" s="51"/>
      <c r="E5" s="56"/>
      <c r="F5" s="16" t="s">
        <v>51</v>
      </c>
      <c r="G5" s="14" t="s">
        <v>19</v>
      </c>
      <c r="H5" s="13" t="s">
        <v>62</v>
      </c>
      <c r="I5" s="16" t="s">
        <v>63</v>
      </c>
      <c r="J5" s="57"/>
      <c r="K5" s="16" t="s">
        <v>52</v>
      </c>
    </row>
    <row r="6" spans="1:12" s="19" customFormat="1" ht="31.5" customHeight="1" x14ac:dyDescent="0.2">
      <c r="A6" s="17"/>
      <c r="B6" s="17"/>
      <c r="C6" s="18" t="s">
        <v>66</v>
      </c>
      <c r="D6" s="35">
        <f>Bieu2!C6</f>
        <v>6254131.2599999988</v>
      </c>
      <c r="E6" s="35">
        <f>Bieu2!C7</f>
        <v>2926727.4299999997</v>
      </c>
      <c r="F6" s="36">
        <f>Bieu2!C8</f>
        <v>2266567.25</v>
      </c>
      <c r="G6" s="35">
        <f>Bieu2!C14</f>
        <v>660160.17999999993</v>
      </c>
      <c r="H6" s="35">
        <f>SUM(H7:H18)</f>
        <v>74567.469999999987</v>
      </c>
      <c r="I6" s="35">
        <f>SUM(I7:I18)</f>
        <v>897499.7</v>
      </c>
      <c r="J6" s="35">
        <f>SUM(J7:J18)</f>
        <v>2429904.13</v>
      </c>
      <c r="K6" s="39">
        <f>(E6-H6)/D6*100</f>
        <v>45.604414768870718</v>
      </c>
    </row>
    <row r="7" spans="1:12" ht="21" customHeight="1" x14ac:dyDescent="0.25">
      <c r="A7" s="24">
        <v>1</v>
      </c>
      <c r="B7" s="21" t="s">
        <v>88</v>
      </c>
      <c r="C7" s="20" t="s">
        <v>90</v>
      </c>
      <c r="D7" s="37">
        <f>[1]Bieu2!$C$5</f>
        <v>468419.14</v>
      </c>
      <c r="E7" s="37">
        <f>[1]Bieu2!$C$6</f>
        <v>211098.81</v>
      </c>
      <c r="F7" s="37">
        <f>[1]Bieu2!$C$7</f>
        <v>147523.14000000001</v>
      </c>
      <c r="G7" s="37">
        <f>[1]Bieu2!$C$13</f>
        <v>63575.67</v>
      </c>
      <c r="H7" s="37">
        <f>[1]Bieu4!$F$7</f>
        <v>20303.91</v>
      </c>
      <c r="I7" s="37">
        <f>[1]Bieu2!$C$19</f>
        <v>116346.41</v>
      </c>
      <c r="J7" s="37">
        <f>[1]Bieu2!$C$25</f>
        <v>140973.92000000001</v>
      </c>
      <c r="K7" s="38">
        <f>[1]Bieu4!$I$7</f>
        <v>40.731661818942754</v>
      </c>
      <c r="L7" s="25"/>
    </row>
    <row r="8" spans="1:12" ht="15.75" customHeight="1" x14ac:dyDescent="0.25">
      <c r="A8" s="24">
        <v>2</v>
      </c>
      <c r="B8" s="58" t="s">
        <v>89</v>
      </c>
      <c r="C8" s="20" t="s">
        <v>84</v>
      </c>
      <c r="D8" s="37">
        <f>[2]Bieu2!$C$5</f>
        <v>92098.3</v>
      </c>
      <c r="E8" s="37">
        <f>[2]Bieu2!$C$6</f>
        <v>4302.8999999999996</v>
      </c>
      <c r="F8" s="37">
        <f>[2]Bieu2!$C$7</f>
        <v>0</v>
      </c>
      <c r="G8" s="37">
        <f>[2]Bieu2!$C$13</f>
        <v>4302.8999999999996</v>
      </c>
      <c r="H8" s="37">
        <f>[2]Bieu4!$F$7</f>
        <v>0</v>
      </c>
      <c r="I8" s="37">
        <f>[2]Bieu2!$C$19</f>
        <v>263.60000000000002</v>
      </c>
      <c r="J8" s="37">
        <f>[2]Bieu2!$C$25</f>
        <v>87531.8</v>
      </c>
      <c r="K8" s="38">
        <f>[2]Bieu4!$I$7</f>
        <v>4.6720752379035169</v>
      </c>
      <c r="L8" s="25"/>
    </row>
    <row r="9" spans="1:12" x14ac:dyDescent="0.25">
      <c r="A9" s="24">
        <v>3</v>
      </c>
      <c r="B9" s="59"/>
      <c r="C9" s="20" t="s">
        <v>85</v>
      </c>
      <c r="D9" s="37">
        <f>[3]Bieu2!$C$5</f>
        <v>153780</v>
      </c>
      <c r="E9" s="37">
        <f>[3]Bieu2!$C$6</f>
        <v>7268</v>
      </c>
      <c r="F9" s="37">
        <f>[3]Bieu2!$C$7</f>
        <v>0</v>
      </c>
      <c r="G9" s="37">
        <f>[3]Bieu2!$C$13</f>
        <v>7268</v>
      </c>
      <c r="H9" s="37">
        <f>[3]Bieu4!$F$7</f>
        <v>458</v>
      </c>
      <c r="I9" s="37">
        <f>[3]Bieu2!$C$19</f>
        <v>2661</v>
      </c>
      <c r="J9" s="37">
        <f>[3]Bieu2!$C$25</f>
        <v>143851</v>
      </c>
      <c r="K9" s="38">
        <f>[3]Bieu4!$I$7</f>
        <v>4.4284042138119393</v>
      </c>
      <c r="L9" s="25"/>
    </row>
    <row r="10" spans="1:12" x14ac:dyDescent="0.25">
      <c r="A10" s="24">
        <v>4</v>
      </c>
      <c r="B10" s="59"/>
      <c r="C10" s="20" t="s">
        <v>86</v>
      </c>
      <c r="D10" s="37">
        <f>[4]Bieu2!$C$5</f>
        <v>85910</v>
      </c>
      <c r="E10" s="37">
        <f>[4]Bieu2!$C$6</f>
        <v>8060.7</v>
      </c>
      <c r="F10" s="37">
        <f>[4]Bieu2!$C$7</f>
        <v>5936.3</v>
      </c>
      <c r="G10" s="37">
        <f>[4]Bieu2!$C$13</f>
        <v>2124.4</v>
      </c>
      <c r="H10" s="37">
        <f>[4]Bieu4!$F$7</f>
        <v>195</v>
      </c>
      <c r="I10" s="37">
        <f>[4]Bieu2!$C$19</f>
        <v>708.9</v>
      </c>
      <c r="J10" s="37">
        <f>[4]Bieu2!$C$25</f>
        <v>77140.399999999994</v>
      </c>
      <c r="K10" s="38">
        <f>[4]Bieu4!$I$7</f>
        <v>9.15563864001704</v>
      </c>
      <c r="L10" s="25"/>
    </row>
    <row r="11" spans="1:12" x14ac:dyDescent="0.25">
      <c r="A11" s="24">
        <v>5</v>
      </c>
      <c r="B11" s="59"/>
      <c r="C11" s="33" t="s">
        <v>87</v>
      </c>
      <c r="D11" s="37">
        <f>[5]Bieu2!$C$5</f>
        <v>165005.29999999999</v>
      </c>
      <c r="E11" s="37">
        <f>[5]Bieu2!$C$6</f>
        <v>2784.8</v>
      </c>
      <c r="F11" s="37">
        <f>[5]Bieu2!$C$7</f>
        <v>0</v>
      </c>
      <c r="G11" s="37">
        <f>[5]Bieu2!$C$13</f>
        <v>2784.8</v>
      </c>
      <c r="H11" s="37">
        <f>[5]Bieu4!$F$7</f>
        <v>0</v>
      </c>
      <c r="I11" s="37">
        <f>[5]Bieu2!$C$19</f>
        <v>5536.5</v>
      </c>
      <c r="J11" s="37">
        <f>[5]Bieu2!$C$25</f>
        <v>156684</v>
      </c>
      <c r="K11" s="38">
        <f>[5]Bieu4!$I$7</f>
        <v>1.6877033646798014</v>
      </c>
      <c r="L11" s="25"/>
    </row>
    <row r="12" spans="1:12" x14ac:dyDescent="0.25">
      <c r="A12" s="24">
        <v>6</v>
      </c>
      <c r="B12" s="59"/>
      <c r="C12" s="33" t="s">
        <v>53</v>
      </c>
      <c r="D12" s="37">
        <f>[6]Bieu2!$C$5</f>
        <v>139164.85</v>
      </c>
      <c r="E12" s="37">
        <f>[6]Bieu2!$C$6</f>
        <v>27231.05</v>
      </c>
      <c r="F12" s="37">
        <f>[6]Bieu2!$C$7</f>
        <v>23682.42</v>
      </c>
      <c r="G12" s="37">
        <f>[6]Bieu2!$C$13</f>
        <v>3548.63</v>
      </c>
      <c r="H12" s="37">
        <f>[6]Bieu4!$F$7</f>
        <v>1127.1300000000001</v>
      </c>
      <c r="I12" s="37">
        <f>[6]Bieu2!$C$19</f>
        <v>2540.39</v>
      </c>
      <c r="J12" s="37">
        <f>[6]Bieu2!$C$25</f>
        <v>109393.41</v>
      </c>
      <c r="K12" s="38">
        <f>[6]Bieu4!$I$7</f>
        <v>18.757552643501572</v>
      </c>
      <c r="L12" s="25"/>
    </row>
    <row r="13" spans="1:12" x14ac:dyDescent="0.25">
      <c r="A13" s="24">
        <v>7</v>
      </c>
      <c r="B13" s="34"/>
      <c r="C13" s="33" t="s">
        <v>55</v>
      </c>
      <c r="D13" s="37">
        <f>[7]Bieu2!$C$5</f>
        <v>1113629.8799999999</v>
      </c>
      <c r="E13" s="37">
        <f>[7]Bieu2!$C$6</f>
        <v>511785.2</v>
      </c>
      <c r="F13" s="37">
        <f>[7]Bieu2!$C$7</f>
        <v>386245.37</v>
      </c>
      <c r="G13" s="37">
        <f>[7]Bieu2!$C$13</f>
        <v>125539.83</v>
      </c>
      <c r="H13" s="37">
        <f>[7]Bieu4!$F$7</f>
        <v>8197.5899999999983</v>
      </c>
      <c r="I13" s="37">
        <f>[7]Bieu2!$C$19</f>
        <v>117314.8</v>
      </c>
      <c r="J13" s="37">
        <f>[7]Bieu2!$C$25</f>
        <v>484529.88</v>
      </c>
      <c r="K13" s="38">
        <f>[7]Bieu4!$I$7</f>
        <v>45.22037519323743</v>
      </c>
      <c r="L13" s="25"/>
    </row>
    <row r="14" spans="1:12" ht="15.75" customHeight="1" x14ac:dyDescent="0.25">
      <c r="A14" s="24">
        <v>8</v>
      </c>
      <c r="B14" s="58" t="s">
        <v>54</v>
      </c>
      <c r="C14" s="33" t="s">
        <v>56</v>
      </c>
      <c r="D14" s="37">
        <f>[8]Bieu2!$C$5</f>
        <v>1648820.68</v>
      </c>
      <c r="E14" s="37">
        <f>[8]Bieu2!$C$6</f>
        <v>796530.7</v>
      </c>
      <c r="F14" s="37">
        <f>[8]Bieu2!$C$7</f>
        <v>691389.12</v>
      </c>
      <c r="G14" s="37">
        <f>[8]Bieu2!$C$13</f>
        <v>105141.58</v>
      </c>
      <c r="H14" s="37">
        <f>[8]Bieu4!$F$7</f>
        <v>14601.24</v>
      </c>
      <c r="I14" s="37">
        <f>[8]Bieu2!$C$19</f>
        <v>383290.52</v>
      </c>
      <c r="J14" s="37">
        <f>[8]Bieu2!$C$25</f>
        <v>468999.46</v>
      </c>
      <c r="K14" s="38">
        <f>[8]Bieu4!$I$7</f>
        <v>47.42355972876323</v>
      </c>
      <c r="L14" s="25"/>
    </row>
    <row r="15" spans="1:12" x14ac:dyDescent="0.25">
      <c r="A15" s="24">
        <v>9</v>
      </c>
      <c r="B15" s="59"/>
      <c r="C15" s="33" t="s">
        <v>57</v>
      </c>
      <c r="D15" s="37">
        <f>[9]Bieu2!$C$5</f>
        <v>601896.69999999995</v>
      </c>
      <c r="E15" s="37">
        <f>[9]Bieu2!$C$6</f>
        <v>301444.21999999997</v>
      </c>
      <c r="F15" s="37">
        <f>[9]Bieu2!$C$7</f>
        <v>214898.82</v>
      </c>
      <c r="G15" s="37">
        <f>[9]Bieu2!$C$13</f>
        <v>86545.4</v>
      </c>
      <c r="H15" s="37">
        <f>[9]Bieu4!$F$7</f>
        <v>12712.699999999999</v>
      </c>
      <c r="I15" s="37">
        <f>[9]Bieu2!$C$19</f>
        <v>64101.3</v>
      </c>
      <c r="J15" s="37">
        <f>[9]Bieu2!$C$25</f>
        <v>236351.18</v>
      </c>
      <c r="K15" s="38">
        <f>[9]Bieu4!$I$7</f>
        <v>47.970299217506799</v>
      </c>
      <c r="L15" s="25"/>
    </row>
    <row r="16" spans="1:12" x14ac:dyDescent="0.25">
      <c r="A16" s="24">
        <v>10</v>
      </c>
      <c r="B16" s="59"/>
      <c r="C16" s="33" t="s">
        <v>58</v>
      </c>
      <c r="D16" s="37">
        <f>[10]Bieu2!$C$5</f>
        <v>805538.1</v>
      </c>
      <c r="E16" s="37">
        <f>[10]Bieu2!$C$6</f>
        <v>550948.1</v>
      </c>
      <c r="F16" s="37">
        <f>[10]Bieu2!$C$7</f>
        <v>457329.5</v>
      </c>
      <c r="G16" s="37">
        <f>[10]Bieu2!$C$13</f>
        <v>93618.6</v>
      </c>
      <c r="H16" s="37">
        <f>[10]Bieu4!$F$7</f>
        <v>0</v>
      </c>
      <c r="I16" s="37">
        <f>[10]Bieu2!$C$19</f>
        <v>71894.600000000006</v>
      </c>
      <c r="J16" s="37">
        <f>[10]Bieu2!$C$25</f>
        <v>182695.4</v>
      </c>
      <c r="K16" s="38">
        <f>[10]Bieu4!$I$7</f>
        <v>68.395039291127262</v>
      </c>
      <c r="L16" s="25"/>
    </row>
    <row r="17" spans="1:12" x14ac:dyDescent="0.25">
      <c r="A17" s="24">
        <v>11</v>
      </c>
      <c r="B17" s="59"/>
      <c r="C17" s="33" t="s">
        <v>59</v>
      </c>
      <c r="D17" s="37">
        <f>[11]Bieu2!$C$5</f>
        <v>474414.81</v>
      </c>
      <c r="E17" s="37">
        <f>[11]Bieu2!$C$6</f>
        <v>218294.05</v>
      </c>
      <c r="F17" s="37">
        <f>[11]Bieu2!$C$7</f>
        <v>135340.28</v>
      </c>
      <c r="G17" s="37">
        <f>[11]Bieu2!$C$13</f>
        <v>82953.77</v>
      </c>
      <c r="H17" s="37">
        <f>[11]Bieu4!$F$7</f>
        <v>4846.0999999999995</v>
      </c>
      <c r="I17" s="37">
        <f>[11]Bieu2!$C$19</f>
        <v>111589.98</v>
      </c>
      <c r="J17" s="37">
        <f>[11]Bieu2!$C$25</f>
        <v>144530.78</v>
      </c>
      <c r="K17" s="38">
        <f>[11]Bieu4!$I$7</f>
        <v>44.991839525414477</v>
      </c>
      <c r="L17" s="25"/>
    </row>
    <row r="18" spans="1:12" x14ac:dyDescent="0.25">
      <c r="A18" s="24">
        <v>12</v>
      </c>
      <c r="B18" s="59"/>
      <c r="C18" s="33" t="s">
        <v>83</v>
      </c>
      <c r="D18" s="37">
        <f>[12]Bieu2!$C$5</f>
        <v>505453.5</v>
      </c>
      <c r="E18" s="37">
        <f>[12]Bieu2!$C$6</f>
        <v>286978.90000000002</v>
      </c>
      <c r="F18" s="37">
        <f>[12]Bieu2!$C$7</f>
        <v>204222.3</v>
      </c>
      <c r="G18" s="37">
        <f>[12]Bieu2!$C$13</f>
        <v>82756.600000000006</v>
      </c>
      <c r="H18" s="37">
        <f>[12]Bieu4!$F$7</f>
        <v>12125.800000000001</v>
      </c>
      <c r="I18" s="37">
        <f>[12]Bieu2!$C$19</f>
        <v>21251.7</v>
      </c>
      <c r="J18" s="37">
        <f>[12]Bieu2!$C$25</f>
        <v>197222.9</v>
      </c>
      <c r="K18" s="38">
        <f>[12]Bieu4!$I$7</f>
        <v>54.377535100169482</v>
      </c>
      <c r="L18" s="25"/>
    </row>
    <row r="19" spans="1:12" x14ac:dyDescent="0.25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x14ac:dyDescent="0.25">
      <c r="A22" s="9"/>
      <c r="B22" s="9"/>
    </row>
    <row r="23" spans="1:12" x14ac:dyDescent="0.25">
      <c r="A23" s="9"/>
      <c r="B23" s="9"/>
    </row>
    <row r="24" spans="1:12" x14ac:dyDescent="0.25">
      <c r="A24" s="9"/>
      <c r="B24" s="9"/>
    </row>
    <row r="25" spans="1:12" x14ac:dyDescent="0.25">
      <c r="A25" s="9"/>
      <c r="B25" s="9"/>
    </row>
    <row r="26" spans="1:12" x14ac:dyDescent="0.25">
      <c r="A26" s="9"/>
      <c r="B26" s="9"/>
    </row>
    <row r="27" spans="1:12" x14ac:dyDescent="0.25">
      <c r="A27" s="9"/>
      <c r="B27" s="9"/>
    </row>
    <row r="28" spans="1:12" x14ac:dyDescent="0.25">
      <c r="A28" s="9"/>
      <c r="B28" s="9"/>
    </row>
    <row r="29" spans="1:12" x14ac:dyDescent="0.25">
      <c r="A29" s="9"/>
      <c r="B29" s="9"/>
    </row>
  </sheetData>
  <mergeCells count="13">
    <mergeCell ref="A1:K1"/>
    <mergeCell ref="J2:K2"/>
    <mergeCell ref="A3:A5"/>
    <mergeCell ref="B3:B5"/>
    <mergeCell ref="C3:C5"/>
    <mergeCell ref="K3:K4"/>
    <mergeCell ref="G4:H4"/>
    <mergeCell ref="D3:D5"/>
    <mergeCell ref="E3:E5"/>
    <mergeCell ref="F3:H3"/>
    <mergeCell ref="J3:J5"/>
    <mergeCell ref="B8:B12"/>
    <mergeCell ref="B14:B18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2017-11-08T03:19:54Z</dcterms:modified>
</cp:coreProperties>
</file>