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D7" i="5"/>
  <c r="E7" i="5"/>
  <c r="F7" i="5"/>
  <c r="G7" i="5"/>
  <c r="H7" i="5"/>
  <c r="I7" i="5"/>
  <c r="J7" i="5"/>
  <c r="K7" i="5"/>
  <c r="C7" i="5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D6" i="4"/>
  <c r="E6" i="4"/>
  <c r="F6" i="4"/>
  <c r="G6" i="4"/>
  <c r="H6" i="4"/>
  <c r="I6" i="4"/>
  <c r="J6" i="4"/>
  <c r="K6" i="4"/>
  <c r="C6" i="4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D6" i="1"/>
  <c r="E6" i="1"/>
  <c r="F6" i="1"/>
  <c r="G6" i="1"/>
  <c r="H6" i="1"/>
  <c r="I6" i="1"/>
  <c r="C6" i="1"/>
  <c r="J18" i="3" l="1"/>
  <c r="J17" i="3"/>
  <c r="J16" i="3"/>
  <c r="J15" i="3"/>
  <c r="J14" i="3"/>
  <c r="J13" i="3"/>
  <c r="J12" i="3"/>
  <c r="J11" i="3"/>
  <c r="J10" i="3"/>
  <c r="J9" i="3"/>
  <c r="J8" i="3"/>
  <c r="J7" i="3"/>
  <c r="I18" i="3" l="1"/>
  <c r="I17" i="3"/>
  <c r="I16" i="3"/>
  <c r="I15" i="3"/>
  <c r="I14" i="3"/>
  <c r="I13" i="3"/>
  <c r="I12" i="3"/>
  <c r="I11" i="3"/>
  <c r="I10" i="3"/>
  <c r="I9" i="3"/>
  <c r="I8" i="3"/>
  <c r="I7" i="3"/>
  <c r="K18" i="3" l="1"/>
  <c r="H18" i="3"/>
  <c r="G18" i="3"/>
  <c r="F18" i="3"/>
  <c r="E18" i="3"/>
  <c r="D18" i="3"/>
  <c r="K17" i="3"/>
  <c r="H17" i="3"/>
  <c r="G17" i="3"/>
  <c r="F17" i="3"/>
  <c r="E17" i="3"/>
  <c r="D17" i="3"/>
  <c r="K16" i="3"/>
  <c r="H16" i="3"/>
  <c r="G16" i="3"/>
  <c r="F16" i="3"/>
  <c r="E16" i="3"/>
  <c r="D16" i="3"/>
  <c r="K15" i="3"/>
  <c r="H15" i="3"/>
  <c r="G15" i="3"/>
  <c r="F15" i="3"/>
  <c r="E15" i="3"/>
  <c r="D15" i="3"/>
  <c r="K14" i="3"/>
  <c r="H14" i="3"/>
  <c r="G14" i="3"/>
  <c r="F14" i="3"/>
  <c r="E14" i="3"/>
  <c r="D14" i="3"/>
  <c r="K13" i="3"/>
  <c r="H13" i="3"/>
  <c r="G13" i="3"/>
  <c r="F13" i="3"/>
  <c r="E13" i="3"/>
  <c r="D13" i="3"/>
  <c r="K12" i="3"/>
  <c r="H12" i="3"/>
  <c r="G12" i="3"/>
  <c r="F12" i="3"/>
  <c r="E12" i="3"/>
  <c r="D12" i="3"/>
  <c r="K11" i="3"/>
  <c r="H11" i="3"/>
  <c r="G11" i="3"/>
  <c r="F11" i="3"/>
  <c r="E11" i="3"/>
  <c r="D11" i="3"/>
  <c r="K10" i="3"/>
  <c r="H10" i="3"/>
  <c r="G10" i="3"/>
  <c r="F10" i="3"/>
  <c r="E10" i="3"/>
  <c r="D10" i="3"/>
  <c r="K9" i="3"/>
  <c r="H9" i="3"/>
  <c r="G9" i="3"/>
  <c r="F9" i="3"/>
  <c r="E9" i="3"/>
  <c r="D9" i="3"/>
  <c r="K8" i="3"/>
  <c r="H8" i="3"/>
  <c r="G8" i="3"/>
  <c r="F8" i="3"/>
  <c r="E8" i="3"/>
  <c r="D8" i="3"/>
  <c r="K7" i="3"/>
  <c r="J6" i="3"/>
  <c r="I6" i="3"/>
  <c r="H7" i="3"/>
  <c r="H6" i="3" s="1"/>
  <c r="G7" i="3"/>
  <c r="F7" i="3"/>
  <c r="E7" i="3"/>
  <c r="D7" i="3"/>
  <c r="F6" i="3"/>
  <c r="G6" i="3"/>
  <c r="D6" i="3"/>
  <c r="E6" i="3"/>
  <c r="K6" i="3" l="1"/>
</calcChain>
</file>

<file path=xl/sharedStrings.xml><?xml version="1.0" encoding="utf-8"?>
<sst xmlns="http://schemas.openxmlformats.org/spreadsheetml/2006/main" count="144" uniqueCount="91">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</sst>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%"/>
  </numFmts>
  <fonts count="10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168" fontId="5" fillId="0" borderId="0" xfId="2" applyNumberFormat="1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textRotation="90"/>
    </xf>
    <xf numFmtId="167" fontId="8" fillId="0" borderId="1" xfId="1" applyNumberFormat="1" applyFont="1" applyBorder="1" applyAlignment="1">
      <alignment horizontal="left" vertical="center" wrapText="1"/>
    </xf>
    <xf numFmtId="167" fontId="8" fillId="0" borderId="6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QB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QT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458580.47</v>
          </cell>
          <cell r="D6">
            <v>0</v>
          </cell>
          <cell r="E6">
            <v>458580.47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208572.66</v>
          </cell>
          <cell r="D7">
            <v>5374.84</v>
          </cell>
          <cell r="E7">
            <v>213947.5</v>
          </cell>
          <cell r="F7">
            <v>24279.7</v>
          </cell>
          <cell r="G7">
            <v>132861.10999999999</v>
          </cell>
          <cell r="H7">
            <v>53175.56</v>
          </cell>
          <cell r="I7">
            <v>3631.13</v>
          </cell>
        </row>
        <row r="8">
          <cell r="C8">
            <v>148055.34</v>
          </cell>
          <cell r="D8">
            <v>-2190.38</v>
          </cell>
          <cell r="E8">
            <v>145864.95999999999</v>
          </cell>
          <cell r="F8">
            <v>23473.599999999999</v>
          </cell>
          <cell r="G8">
            <v>109691.93</v>
          </cell>
          <cell r="H8">
            <v>12489.63</v>
          </cell>
          <cell r="I8">
            <v>209.8</v>
          </cell>
        </row>
        <row r="9">
          <cell r="C9">
            <v>45747.199999999997</v>
          </cell>
          <cell r="D9">
            <v>-1002.9</v>
          </cell>
          <cell r="E9">
            <v>44744.3</v>
          </cell>
          <cell r="F9">
            <v>9007.2000000000007</v>
          </cell>
          <cell r="G9">
            <v>29765.7</v>
          </cell>
          <cell r="H9">
            <v>5820.3</v>
          </cell>
          <cell r="I9">
            <v>151.1</v>
          </cell>
        </row>
        <row r="10">
          <cell r="C10">
            <v>8621.5300000000007</v>
          </cell>
          <cell r="D10">
            <v>-865.98</v>
          </cell>
          <cell r="E10">
            <v>7755.55</v>
          </cell>
          <cell r="F10">
            <v>231.8</v>
          </cell>
          <cell r="G10">
            <v>5814.22</v>
          </cell>
          <cell r="H10">
            <v>1688.13</v>
          </cell>
          <cell r="I10">
            <v>21.4</v>
          </cell>
        </row>
        <row r="11">
          <cell r="C11">
            <v>8910</v>
          </cell>
          <cell r="D11">
            <v>-185</v>
          </cell>
          <cell r="E11">
            <v>8725</v>
          </cell>
          <cell r="F11">
            <v>436.8</v>
          </cell>
          <cell r="G11">
            <v>7532.9</v>
          </cell>
          <cell r="H11">
            <v>718</v>
          </cell>
          <cell r="I11">
            <v>37.299999999999997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84776.61</v>
          </cell>
          <cell r="D13">
            <v>-136.5</v>
          </cell>
          <cell r="E13">
            <v>84640.11</v>
          </cell>
          <cell r="F13">
            <v>13797.8</v>
          </cell>
          <cell r="G13">
            <v>66579.11</v>
          </cell>
          <cell r="H13">
            <v>4263.2</v>
          </cell>
          <cell r="I13">
            <v>0</v>
          </cell>
        </row>
        <row r="14">
          <cell r="C14">
            <v>60517.32</v>
          </cell>
          <cell r="D14">
            <v>7565.22</v>
          </cell>
          <cell r="E14">
            <v>68082.539999999994</v>
          </cell>
          <cell r="F14">
            <v>806.1</v>
          </cell>
          <cell r="G14">
            <v>23169.18</v>
          </cell>
          <cell r="H14">
            <v>40685.93</v>
          </cell>
          <cell r="I14">
            <v>3421.33</v>
          </cell>
        </row>
        <row r="15">
          <cell r="C15">
            <v>51922.51</v>
          </cell>
          <cell r="D15">
            <v>-243.31</v>
          </cell>
          <cell r="E15">
            <v>51679.199999999997</v>
          </cell>
          <cell r="F15">
            <v>768</v>
          </cell>
          <cell r="G15">
            <v>18844.900000000001</v>
          </cell>
          <cell r="H15">
            <v>30235.47</v>
          </cell>
          <cell r="I15">
            <v>1830.83</v>
          </cell>
        </row>
        <row r="16">
          <cell r="C16">
            <v>8124.91</v>
          </cell>
          <cell r="D16">
            <v>7827.33</v>
          </cell>
          <cell r="E16">
            <v>15952.24</v>
          </cell>
          <cell r="F16">
            <v>6</v>
          </cell>
          <cell r="G16">
            <v>4236.28</v>
          </cell>
          <cell r="H16">
            <v>10119.459999999999</v>
          </cell>
          <cell r="I16">
            <v>1590.5</v>
          </cell>
        </row>
        <row r="17">
          <cell r="C17">
            <v>463</v>
          </cell>
          <cell r="D17">
            <v>-18.8</v>
          </cell>
          <cell r="E17">
            <v>444.2</v>
          </cell>
          <cell r="F17">
            <v>32.1</v>
          </cell>
          <cell r="G17">
            <v>86</v>
          </cell>
          <cell r="H17">
            <v>326.10000000000002</v>
          </cell>
          <cell r="I17">
            <v>0</v>
          </cell>
        </row>
        <row r="18">
          <cell r="C18">
            <v>6.9</v>
          </cell>
          <cell r="D18">
            <v>0</v>
          </cell>
          <cell r="E18">
            <v>6.9</v>
          </cell>
          <cell r="F18">
            <v>0</v>
          </cell>
          <cell r="G18">
            <v>2</v>
          </cell>
          <cell r="H18">
            <v>4.9000000000000004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134127.32</v>
          </cell>
          <cell r="D20">
            <v>-6259.29</v>
          </cell>
          <cell r="E20">
            <v>127868.03</v>
          </cell>
          <cell r="F20">
            <v>5899</v>
          </cell>
          <cell r="G20">
            <v>69470.58</v>
          </cell>
          <cell r="H20">
            <v>49488.21</v>
          </cell>
          <cell r="I20">
            <v>3010.24</v>
          </cell>
        </row>
        <row r="21">
          <cell r="C21">
            <v>65485.57</v>
          </cell>
          <cell r="D21">
            <v>-3577.09</v>
          </cell>
          <cell r="E21">
            <v>61908.480000000003</v>
          </cell>
          <cell r="F21">
            <v>2526.6999999999998</v>
          </cell>
          <cell r="G21">
            <v>30733.42</v>
          </cell>
          <cell r="H21">
            <v>28443.360000000001</v>
          </cell>
          <cell r="I21">
            <v>205</v>
          </cell>
        </row>
        <row r="22">
          <cell r="C22">
            <v>22035.96</v>
          </cell>
          <cell r="D22">
            <v>-1356.9</v>
          </cell>
          <cell r="E22">
            <v>20679.060000000001</v>
          </cell>
          <cell r="F22">
            <v>404.1</v>
          </cell>
          <cell r="G22">
            <v>13249.96</v>
          </cell>
          <cell r="H22">
            <v>6941</v>
          </cell>
          <cell r="I22">
            <v>84</v>
          </cell>
        </row>
        <row r="23">
          <cell r="C23">
            <v>23192.55</v>
          </cell>
          <cell r="D23">
            <v>-554.29999999999995</v>
          </cell>
          <cell r="E23">
            <v>22638.25</v>
          </cell>
          <cell r="F23">
            <v>849.8</v>
          </cell>
          <cell r="G23">
            <v>14033.1</v>
          </cell>
          <cell r="H23">
            <v>7726.15</v>
          </cell>
          <cell r="I23">
            <v>29.2</v>
          </cell>
        </row>
        <row r="24">
          <cell r="C24">
            <v>4674.8</v>
          </cell>
          <cell r="D24">
            <v>10.5</v>
          </cell>
          <cell r="E24">
            <v>4685.3</v>
          </cell>
          <cell r="F24">
            <v>334.4</v>
          </cell>
          <cell r="G24">
            <v>2118.6</v>
          </cell>
          <cell r="H24">
            <v>2203.8000000000002</v>
          </cell>
          <cell r="I24">
            <v>28.5</v>
          </cell>
        </row>
        <row r="25">
          <cell r="C25">
            <v>18738.439999999999</v>
          </cell>
          <cell r="D25">
            <v>-781.5</v>
          </cell>
          <cell r="E25">
            <v>17956.939999999999</v>
          </cell>
          <cell r="F25">
            <v>1784</v>
          </cell>
          <cell r="G25">
            <v>9335.5</v>
          </cell>
          <cell r="H25">
            <v>4173.8999999999996</v>
          </cell>
          <cell r="I25">
            <v>2663.54</v>
          </cell>
        </row>
        <row r="26">
          <cell r="C26">
            <v>115880.49</v>
          </cell>
          <cell r="D26">
            <v>884.45</v>
          </cell>
          <cell r="E26">
            <v>116764.94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458580.47</v>
          </cell>
          <cell r="D5">
            <v>29981.87</v>
          </cell>
          <cell r="E5">
            <v>30603</v>
          </cell>
          <cell r="F5">
            <v>563.9</v>
          </cell>
          <cell r="G5">
            <v>368646.11</v>
          </cell>
          <cell r="H5">
            <v>3.3</v>
          </cell>
          <cell r="I5">
            <v>17667.099999999999</v>
          </cell>
          <cell r="J5">
            <v>2441.34</v>
          </cell>
          <cell r="K5">
            <v>8673.85</v>
          </cell>
        </row>
        <row r="6">
          <cell r="C6">
            <v>213947.5</v>
          </cell>
          <cell r="D6">
            <v>15824.3</v>
          </cell>
          <cell r="E6">
            <v>23611.4</v>
          </cell>
          <cell r="F6">
            <v>467</v>
          </cell>
          <cell r="G6">
            <v>171742.83</v>
          </cell>
          <cell r="H6">
            <v>0</v>
          </cell>
          <cell r="I6">
            <v>1357.67</v>
          </cell>
          <cell r="J6">
            <v>870.3</v>
          </cell>
          <cell r="K6">
            <v>74</v>
          </cell>
        </row>
        <row r="7">
          <cell r="C7">
            <v>145864.95999999999</v>
          </cell>
          <cell r="D7">
            <v>7108</v>
          </cell>
          <cell r="E7">
            <v>22954.5</v>
          </cell>
          <cell r="F7">
            <v>8</v>
          </cell>
          <cell r="G7">
            <v>114324.09</v>
          </cell>
          <cell r="H7">
            <v>0</v>
          </cell>
          <cell r="I7">
            <v>695.07</v>
          </cell>
          <cell r="J7">
            <v>772.7</v>
          </cell>
          <cell r="K7">
            <v>2.6</v>
          </cell>
        </row>
        <row r="8">
          <cell r="C8">
            <v>44744.3</v>
          </cell>
          <cell r="D8">
            <v>3158</v>
          </cell>
          <cell r="E8">
            <v>8214.7999999999993</v>
          </cell>
          <cell r="F8">
            <v>0</v>
          </cell>
          <cell r="G8">
            <v>33261.5</v>
          </cell>
          <cell r="H8">
            <v>0</v>
          </cell>
          <cell r="I8">
            <v>101.3</v>
          </cell>
          <cell r="J8">
            <v>6.1</v>
          </cell>
          <cell r="K8">
            <v>2.6</v>
          </cell>
        </row>
        <row r="9">
          <cell r="C9">
            <v>7755.55</v>
          </cell>
          <cell r="D9">
            <v>460.2</v>
          </cell>
          <cell r="E9">
            <v>230.8</v>
          </cell>
          <cell r="F9">
            <v>0</v>
          </cell>
          <cell r="G9">
            <v>7057.85</v>
          </cell>
          <cell r="H9">
            <v>0</v>
          </cell>
          <cell r="I9">
            <v>6.7</v>
          </cell>
          <cell r="J9">
            <v>0</v>
          </cell>
          <cell r="K9">
            <v>0</v>
          </cell>
        </row>
        <row r="10">
          <cell r="C10">
            <v>8725</v>
          </cell>
          <cell r="D10">
            <v>214.4</v>
          </cell>
          <cell r="E10">
            <v>400.4</v>
          </cell>
          <cell r="F10">
            <v>0</v>
          </cell>
          <cell r="G10">
            <v>8110.2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84640.11</v>
          </cell>
          <cell r="D12">
            <v>3275.4</v>
          </cell>
          <cell r="E12">
            <v>14108.5</v>
          </cell>
          <cell r="F12">
            <v>8</v>
          </cell>
          <cell r="G12">
            <v>65894.539999999994</v>
          </cell>
          <cell r="H12">
            <v>0</v>
          </cell>
          <cell r="I12">
            <v>587.07000000000005</v>
          </cell>
          <cell r="J12">
            <v>766.6</v>
          </cell>
          <cell r="K12">
            <v>0</v>
          </cell>
        </row>
        <row r="13">
          <cell r="C13">
            <v>68082.539999999994</v>
          </cell>
          <cell r="D13">
            <v>8716.2999999999993</v>
          </cell>
          <cell r="E13">
            <v>656.9</v>
          </cell>
          <cell r="F13">
            <v>459</v>
          </cell>
          <cell r="G13">
            <v>57418.74</v>
          </cell>
          <cell r="H13">
            <v>0</v>
          </cell>
          <cell r="I13">
            <v>662.6</v>
          </cell>
          <cell r="J13">
            <v>97.6</v>
          </cell>
          <cell r="K13">
            <v>71.400000000000006</v>
          </cell>
        </row>
        <row r="14">
          <cell r="C14">
            <v>51679.199999999997</v>
          </cell>
          <cell r="D14">
            <v>6759.9</v>
          </cell>
          <cell r="E14">
            <v>605</v>
          </cell>
          <cell r="F14">
            <v>423.5</v>
          </cell>
          <cell r="G14">
            <v>43193</v>
          </cell>
          <cell r="H14">
            <v>0</v>
          </cell>
          <cell r="I14">
            <v>568.4</v>
          </cell>
          <cell r="J14">
            <v>96.6</v>
          </cell>
          <cell r="K14">
            <v>32.799999999999997</v>
          </cell>
        </row>
        <row r="15">
          <cell r="C15">
            <v>15952.24</v>
          </cell>
          <cell r="D15">
            <v>1956.4</v>
          </cell>
          <cell r="E15">
            <v>19.8</v>
          </cell>
          <cell r="F15">
            <v>30.6</v>
          </cell>
          <cell r="G15">
            <v>13812.44</v>
          </cell>
          <cell r="H15">
            <v>0</v>
          </cell>
          <cell r="I15">
            <v>93.4</v>
          </cell>
          <cell r="J15">
            <v>1</v>
          </cell>
          <cell r="K15">
            <v>38.6</v>
          </cell>
        </row>
        <row r="16">
          <cell r="C16">
            <v>444.2</v>
          </cell>
          <cell r="D16">
            <v>0</v>
          </cell>
          <cell r="E16">
            <v>32.1</v>
          </cell>
          <cell r="F16">
            <v>0</v>
          </cell>
          <cell r="G16">
            <v>411.3</v>
          </cell>
          <cell r="H16">
            <v>0</v>
          </cell>
          <cell r="I16">
            <v>0.8</v>
          </cell>
          <cell r="J16">
            <v>0</v>
          </cell>
          <cell r="K16">
            <v>0</v>
          </cell>
        </row>
        <row r="17">
          <cell r="C17">
            <v>6.9</v>
          </cell>
          <cell r="D17">
            <v>0</v>
          </cell>
          <cell r="E17">
            <v>0</v>
          </cell>
          <cell r="F17">
            <v>4.9000000000000004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127868.03</v>
          </cell>
          <cell r="D19">
            <v>9259.2000000000007</v>
          </cell>
          <cell r="E19">
            <v>5721</v>
          </cell>
          <cell r="F19">
            <v>43.1</v>
          </cell>
          <cell r="G19">
            <v>111859.93</v>
          </cell>
          <cell r="H19">
            <v>3.3</v>
          </cell>
          <cell r="I19">
            <v>648.70000000000005</v>
          </cell>
          <cell r="J19">
            <v>265.2</v>
          </cell>
          <cell r="K19">
            <v>67.599999999999994</v>
          </cell>
        </row>
        <row r="20">
          <cell r="C20">
            <v>61908.480000000003</v>
          </cell>
          <cell r="D20">
            <v>4524.6000000000004</v>
          </cell>
          <cell r="E20">
            <v>2409.1999999999998</v>
          </cell>
          <cell r="F20">
            <v>1.9</v>
          </cell>
          <cell r="G20">
            <v>54383.08</v>
          </cell>
          <cell r="H20">
            <v>3.3</v>
          </cell>
          <cell r="I20">
            <v>430.1</v>
          </cell>
          <cell r="J20">
            <v>94.3</v>
          </cell>
          <cell r="K20">
            <v>62</v>
          </cell>
        </row>
        <row r="21">
          <cell r="C21">
            <v>20679.060000000001</v>
          </cell>
          <cell r="D21">
            <v>1705.3</v>
          </cell>
          <cell r="E21">
            <v>379.5</v>
          </cell>
          <cell r="F21">
            <v>0.8</v>
          </cell>
          <cell r="G21">
            <v>18548.66</v>
          </cell>
          <cell r="H21">
            <v>0</v>
          </cell>
          <cell r="I21">
            <v>4.5</v>
          </cell>
          <cell r="J21">
            <v>40.299999999999997</v>
          </cell>
          <cell r="K21">
            <v>0</v>
          </cell>
        </row>
        <row r="22">
          <cell r="C22">
            <v>22638.25</v>
          </cell>
          <cell r="D22">
            <v>1792.2</v>
          </cell>
          <cell r="E22">
            <v>808.3</v>
          </cell>
          <cell r="F22">
            <v>40.4</v>
          </cell>
          <cell r="G22">
            <v>19940.95</v>
          </cell>
          <cell r="H22">
            <v>0</v>
          </cell>
          <cell r="I22">
            <v>32.700000000000003</v>
          </cell>
          <cell r="J22">
            <v>18.100000000000001</v>
          </cell>
          <cell r="K22">
            <v>5.6</v>
          </cell>
        </row>
        <row r="23">
          <cell r="C23">
            <v>4685.3</v>
          </cell>
          <cell r="D23">
            <v>159.5</v>
          </cell>
          <cell r="E23">
            <v>334.4</v>
          </cell>
          <cell r="F23">
            <v>0</v>
          </cell>
          <cell r="G23">
            <v>3934.9</v>
          </cell>
          <cell r="H23">
            <v>0</v>
          </cell>
          <cell r="I23">
            <v>171.4</v>
          </cell>
          <cell r="J23">
            <v>85.1</v>
          </cell>
          <cell r="K23">
            <v>0</v>
          </cell>
        </row>
        <row r="24">
          <cell r="C24">
            <v>17956.939999999999</v>
          </cell>
          <cell r="D24">
            <v>1077.5999999999999</v>
          </cell>
          <cell r="E24">
            <v>1789.6</v>
          </cell>
          <cell r="F24">
            <v>0</v>
          </cell>
          <cell r="G24">
            <v>15052.34</v>
          </cell>
          <cell r="H24">
            <v>0</v>
          </cell>
          <cell r="I24">
            <v>10</v>
          </cell>
          <cell r="J24">
            <v>27.4</v>
          </cell>
          <cell r="K24">
            <v>0</v>
          </cell>
        </row>
        <row r="25">
          <cell r="C25">
            <v>116764.94</v>
          </cell>
          <cell r="D25">
            <v>4898.37</v>
          </cell>
          <cell r="E25">
            <v>1270.5999999999999</v>
          </cell>
          <cell r="F25">
            <v>53.8</v>
          </cell>
          <cell r="G25">
            <v>85043.35</v>
          </cell>
          <cell r="H25">
            <v>0</v>
          </cell>
          <cell r="I25">
            <v>15660.73</v>
          </cell>
          <cell r="J25">
            <v>1305.8399999999999</v>
          </cell>
          <cell r="K25">
            <v>8532.25</v>
          </cell>
        </row>
      </sheetData>
      <sheetData sheetId="2">
        <row r="6">
          <cell r="C6">
            <v>5374.84</v>
          </cell>
          <cell r="D6">
            <v>6322.76</v>
          </cell>
          <cell r="E6">
            <v>-592.91999999999996</v>
          </cell>
          <cell r="F6">
            <v>0</v>
          </cell>
          <cell r="G6">
            <v>-0.4</v>
          </cell>
          <cell r="H6">
            <v>-8.8000000000000007</v>
          </cell>
          <cell r="I6">
            <v>4.9000000000000004</v>
          </cell>
          <cell r="J6">
            <v>-34.9</v>
          </cell>
          <cell r="K6">
            <v>-315.8</v>
          </cell>
        </row>
        <row r="7">
          <cell r="C7">
            <v>-2190.38</v>
          </cell>
          <cell r="D7">
            <v>-1677.28</v>
          </cell>
          <cell r="E7">
            <v>-228.6</v>
          </cell>
          <cell r="F7">
            <v>0</v>
          </cell>
          <cell r="G7">
            <v>0</v>
          </cell>
          <cell r="H7">
            <v>-8.8000000000000007</v>
          </cell>
          <cell r="I7">
            <v>0</v>
          </cell>
          <cell r="J7">
            <v>-34.9</v>
          </cell>
          <cell r="K7">
            <v>-240.8</v>
          </cell>
        </row>
        <row r="8">
          <cell r="C8">
            <v>-1002.9</v>
          </cell>
          <cell r="D8">
            <v>-918.1</v>
          </cell>
          <cell r="E8">
            <v>-8.6999999999999993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4.9000000000000004</v>
          </cell>
          <cell r="K8">
            <v>-81</v>
          </cell>
        </row>
        <row r="9">
          <cell r="C9">
            <v>-865.98</v>
          </cell>
          <cell r="D9">
            <v>-552.78</v>
          </cell>
          <cell r="E9">
            <v>-213.6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-36.9</v>
          </cell>
          <cell r="K9">
            <v>-62.7</v>
          </cell>
        </row>
        <row r="10">
          <cell r="C10">
            <v>-185</v>
          </cell>
          <cell r="D10">
            <v>-108.7</v>
          </cell>
          <cell r="E10">
            <v>-6.3</v>
          </cell>
          <cell r="F10">
            <v>0</v>
          </cell>
          <cell r="G10">
            <v>0</v>
          </cell>
          <cell r="H10">
            <v>-8.8000000000000007</v>
          </cell>
          <cell r="I10">
            <v>0</v>
          </cell>
          <cell r="J10">
            <v>-2.9</v>
          </cell>
          <cell r="K10">
            <v>-58.3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-136.5</v>
          </cell>
          <cell r="D12">
            <v>-97.7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-38.799999999999997</v>
          </cell>
        </row>
        <row r="13">
          <cell r="C13">
            <v>7565.22</v>
          </cell>
          <cell r="D13">
            <v>8000.04</v>
          </cell>
          <cell r="E13">
            <v>-364.32</v>
          </cell>
          <cell r="F13">
            <v>0</v>
          </cell>
          <cell r="G13">
            <v>-0.4</v>
          </cell>
          <cell r="H13">
            <v>0</v>
          </cell>
          <cell r="I13">
            <v>4.9000000000000004</v>
          </cell>
          <cell r="J13">
            <v>0</v>
          </cell>
          <cell r="K13">
            <v>-75</v>
          </cell>
        </row>
        <row r="14">
          <cell r="C14">
            <v>-243.31</v>
          </cell>
          <cell r="D14">
            <v>314.58</v>
          </cell>
          <cell r="E14">
            <v>-409.19</v>
          </cell>
          <cell r="F14">
            <v>0</v>
          </cell>
          <cell r="G14">
            <v>-2.7</v>
          </cell>
          <cell r="H14">
            <v>0</v>
          </cell>
          <cell r="I14">
            <v>-18.600000000000001</v>
          </cell>
          <cell r="J14">
            <v>56.8</v>
          </cell>
          <cell r="K14">
            <v>-184.2</v>
          </cell>
        </row>
        <row r="15">
          <cell r="C15">
            <v>7827.33</v>
          </cell>
          <cell r="D15">
            <v>7702.66</v>
          </cell>
          <cell r="E15">
            <v>29.17</v>
          </cell>
          <cell r="F15">
            <v>0</v>
          </cell>
          <cell r="G15">
            <v>2.2999999999999998</v>
          </cell>
          <cell r="H15">
            <v>0</v>
          </cell>
          <cell r="I15">
            <v>20.9</v>
          </cell>
          <cell r="J15">
            <v>-56.8</v>
          </cell>
          <cell r="K15">
            <v>129.1</v>
          </cell>
        </row>
        <row r="16">
          <cell r="C16">
            <v>-18.8</v>
          </cell>
          <cell r="D16">
            <v>-17.2</v>
          </cell>
          <cell r="E16">
            <v>15.7</v>
          </cell>
          <cell r="F16">
            <v>0</v>
          </cell>
          <cell r="G16">
            <v>0</v>
          </cell>
          <cell r="H16">
            <v>0</v>
          </cell>
          <cell r="I16">
            <v>2.6</v>
          </cell>
          <cell r="J16">
            <v>0</v>
          </cell>
          <cell r="K16">
            <v>-19.899999999999999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-6259.29</v>
          </cell>
          <cell r="D19">
            <v>-6199.36</v>
          </cell>
          <cell r="E19">
            <v>471.02</v>
          </cell>
          <cell r="F19">
            <v>0</v>
          </cell>
          <cell r="G19">
            <v>0.4</v>
          </cell>
          <cell r="H19">
            <v>8.8000000000000007</v>
          </cell>
          <cell r="I19">
            <v>-171.85</v>
          </cell>
          <cell r="J19">
            <v>34.9</v>
          </cell>
          <cell r="K19">
            <v>-403.2</v>
          </cell>
        </row>
        <row r="20">
          <cell r="C20">
            <v>-3577.09</v>
          </cell>
          <cell r="D20">
            <v>-4018.46</v>
          </cell>
          <cell r="E20">
            <v>344.92</v>
          </cell>
          <cell r="F20">
            <v>0</v>
          </cell>
          <cell r="G20">
            <v>0.4</v>
          </cell>
          <cell r="H20">
            <v>0</v>
          </cell>
          <cell r="I20">
            <v>-129.65</v>
          </cell>
          <cell r="J20">
            <v>38</v>
          </cell>
          <cell r="K20">
            <v>187.7</v>
          </cell>
        </row>
        <row r="21">
          <cell r="C21">
            <v>-1356.9</v>
          </cell>
          <cell r="D21">
            <v>-1105.0999999999999</v>
          </cell>
          <cell r="E21">
            <v>87.6</v>
          </cell>
          <cell r="F21">
            <v>0</v>
          </cell>
          <cell r="G21">
            <v>0</v>
          </cell>
          <cell r="H21">
            <v>8.8000000000000007</v>
          </cell>
          <cell r="I21">
            <v>-39.200000000000003</v>
          </cell>
          <cell r="J21">
            <v>-77.7</v>
          </cell>
          <cell r="K21">
            <v>-231.3</v>
          </cell>
        </row>
        <row r="22">
          <cell r="C22">
            <v>-554.29999999999995</v>
          </cell>
          <cell r="D22">
            <v>-626.6</v>
          </cell>
          <cell r="E22">
            <v>38.5</v>
          </cell>
          <cell r="F22">
            <v>0</v>
          </cell>
          <cell r="G22">
            <v>0</v>
          </cell>
          <cell r="H22">
            <v>0</v>
          </cell>
          <cell r="I22">
            <v>-2.8</v>
          </cell>
          <cell r="J22">
            <v>84.6</v>
          </cell>
          <cell r="K22">
            <v>-48</v>
          </cell>
        </row>
        <row r="23">
          <cell r="C23">
            <v>10.5</v>
          </cell>
          <cell r="D23">
            <v>-4.2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14.7</v>
          </cell>
        </row>
        <row r="24">
          <cell r="C24">
            <v>-781.5</v>
          </cell>
          <cell r="D24">
            <v>-445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-0.2</v>
          </cell>
          <cell r="J24">
            <v>-10</v>
          </cell>
          <cell r="K24">
            <v>-326.3</v>
          </cell>
        </row>
        <row r="25">
          <cell r="C25">
            <v>884.45</v>
          </cell>
          <cell r="D25">
            <v>-123.4</v>
          </cell>
          <cell r="E25">
            <v>121.9</v>
          </cell>
          <cell r="F25">
            <v>0</v>
          </cell>
          <cell r="G25">
            <v>0</v>
          </cell>
          <cell r="H25">
            <v>0</v>
          </cell>
          <cell r="I25">
            <v>166.95</v>
          </cell>
          <cell r="J25">
            <v>0</v>
          </cell>
          <cell r="K25">
            <v>719</v>
          </cell>
        </row>
      </sheetData>
      <sheetData sheetId="3">
        <row r="7">
          <cell r="F7">
            <v>20275.790000000005</v>
          </cell>
          <cell r="I7">
            <v>42.232873545617849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805538.1</v>
          </cell>
          <cell r="D6">
            <v>0</v>
          </cell>
          <cell r="E6">
            <v>805538.1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550948.1</v>
          </cell>
          <cell r="D7">
            <v>-5213</v>
          </cell>
          <cell r="E7">
            <v>545735.1</v>
          </cell>
          <cell r="F7">
            <v>125365</v>
          </cell>
          <cell r="G7">
            <v>162255.4</v>
          </cell>
          <cell r="H7">
            <v>258114.7</v>
          </cell>
          <cell r="I7">
            <v>0</v>
          </cell>
        </row>
        <row r="8">
          <cell r="C8">
            <v>457329.5</v>
          </cell>
          <cell r="D8">
            <v>53.2</v>
          </cell>
          <cell r="E8">
            <v>457382.7</v>
          </cell>
          <cell r="F8">
            <v>125295</v>
          </cell>
          <cell r="G8">
            <v>143855.79999999999</v>
          </cell>
          <cell r="H8">
            <v>188231.9</v>
          </cell>
          <cell r="I8">
            <v>0</v>
          </cell>
        </row>
        <row r="9">
          <cell r="C9">
            <v>311969.90000000002</v>
          </cell>
          <cell r="D9">
            <v>53.2</v>
          </cell>
          <cell r="E9">
            <v>312023.09999999998</v>
          </cell>
          <cell r="F9">
            <v>9028.5</v>
          </cell>
          <cell r="G9">
            <v>122765.7</v>
          </cell>
          <cell r="H9">
            <v>180228.9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47.5</v>
          </cell>
          <cell r="D12">
            <v>0</v>
          </cell>
          <cell r="E12">
            <v>47.5</v>
          </cell>
          <cell r="F12">
            <v>0</v>
          </cell>
          <cell r="G12">
            <v>4.0999999999999996</v>
          </cell>
          <cell r="H12">
            <v>43.4</v>
          </cell>
          <cell r="I12">
            <v>0</v>
          </cell>
        </row>
        <row r="13">
          <cell r="C13">
            <v>145312.1</v>
          </cell>
          <cell r="D13">
            <v>0</v>
          </cell>
          <cell r="E13">
            <v>145312.1</v>
          </cell>
          <cell r="F13">
            <v>116266.5</v>
          </cell>
          <cell r="G13">
            <v>21086</v>
          </cell>
          <cell r="H13">
            <v>7959.6</v>
          </cell>
          <cell r="I13">
            <v>0</v>
          </cell>
        </row>
        <row r="14">
          <cell r="C14">
            <v>93618.6</v>
          </cell>
          <cell r="D14">
            <v>-5266.2</v>
          </cell>
          <cell r="E14">
            <v>88352.4</v>
          </cell>
          <cell r="F14">
            <v>70</v>
          </cell>
          <cell r="G14">
            <v>18399.599999999999</v>
          </cell>
          <cell r="H14">
            <v>69882.8</v>
          </cell>
          <cell r="I14">
            <v>0</v>
          </cell>
        </row>
        <row r="15">
          <cell r="C15">
            <v>21830.1</v>
          </cell>
          <cell r="D15">
            <v>8400.9</v>
          </cell>
          <cell r="E15">
            <v>30231</v>
          </cell>
          <cell r="F15">
            <v>70</v>
          </cell>
          <cell r="G15">
            <v>13023.1</v>
          </cell>
          <cell r="H15">
            <v>17137.900000000001</v>
          </cell>
          <cell r="I15">
            <v>0</v>
          </cell>
        </row>
        <row r="16">
          <cell r="C16">
            <v>71788.5</v>
          </cell>
          <cell r="D16">
            <v>-13667.1</v>
          </cell>
          <cell r="E16">
            <v>58121.4</v>
          </cell>
          <cell r="F16">
            <v>0</v>
          </cell>
          <cell r="G16">
            <v>5376.5</v>
          </cell>
          <cell r="H16">
            <v>52744.9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71894.600000000006</v>
          </cell>
          <cell r="D20">
            <v>3426.3</v>
          </cell>
          <cell r="E20">
            <v>75320.899999999994</v>
          </cell>
          <cell r="F20">
            <v>206</v>
          </cell>
          <cell r="G20">
            <v>20272.8</v>
          </cell>
          <cell r="H20">
            <v>54420.1</v>
          </cell>
          <cell r="I20">
            <v>422</v>
          </cell>
        </row>
        <row r="21">
          <cell r="C21">
            <v>7941.3</v>
          </cell>
          <cell r="D21">
            <v>2606.6</v>
          </cell>
          <cell r="E21">
            <v>10547.9</v>
          </cell>
          <cell r="F21">
            <v>32</v>
          </cell>
          <cell r="G21">
            <v>4194.5</v>
          </cell>
          <cell r="H21">
            <v>6321.4</v>
          </cell>
          <cell r="I21">
            <v>0</v>
          </cell>
        </row>
        <row r="22">
          <cell r="C22">
            <v>13994.8</v>
          </cell>
          <cell r="D22">
            <v>350.9</v>
          </cell>
          <cell r="E22">
            <v>14345.7</v>
          </cell>
          <cell r="F22">
            <v>48.1</v>
          </cell>
          <cell r="G22">
            <v>6423</v>
          </cell>
          <cell r="H22">
            <v>7874.6</v>
          </cell>
          <cell r="I22">
            <v>0</v>
          </cell>
        </row>
        <row r="23">
          <cell r="C23">
            <v>48755.5</v>
          </cell>
          <cell r="D23">
            <v>468.8</v>
          </cell>
          <cell r="E23">
            <v>49224.3</v>
          </cell>
          <cell r="F23">
            <v>125.9</v>
          </cell>
          <cell r="G23">
            <v>8963.7999999999993</v>
          </cell>
          <cell r="H23">
            <v>39712.6</v>
          </cell>
          <cell r="I23">
            <v>422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1203</v>
          </cell>
          <cell r="D25">
            <v>0</v>
          </cell>
          <cell r="E25">
            <v>1203</v>
          </cell>
          <cell r="F25">
            <v>0</v>
          </cell>
          <cell r="G25">
            <v>691.5</v>
          </cell>
          <cell r="H25">
            <v>511.5</v>
          </cell>
          <cell r="I25">
            <v>0</v>
          </cell>
        </row>
        <row r="26">
          <cell r="C26">
            <v>182695.4</v>
          </cell>
          <cell r="D26">
            <v>1786.7</v>
          </cell>
          <cell r="E26">
            <v>184482.1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805538.1</v>
          </cell>
          <cell r="D5">
            <v>142915</v>
          </cell>
          <cell r="E5">
            <v>241331.5</v>
          </cell>
          <cell r="F5">
            <v>0</v>
          </cell>
          <cell r="G5">
            <v>100687.5</v>
          </cell>
          <cell r="H5">
            <v>3418.3</v>
          </cell>
          <cell r="I5">
            <v>443.8</v>
          </cell>
          <cell r="J5">
            <v>4359.1000000000004</v>
          </cell>
          <cell r="K5">
            <v>312382.90000000002</v>
          </cell>
        </row>
        <row r="6">
          <cell r="C6">
            <v>545735.1</v>
          </cell>
          <cell r="D6">
            <v>132934.39999999999</v>
          </cell>
          <cell r="E6">
            <v>225222.9</v>
          </cell>
          <cell r="F6">
            <v>0</v>
          </cell>
          <cell r="G6">
            <v>82779.399999999994</v>
          </cell>
          <cell r="H6">
            <v>2390.1</v>
          </cell>
          <cell r="I6">
            <v>142.5</v>
          </cell>
          <cell r="J6">
            <v>3958.1</v>
          </cell>
          <cell r="K6">
            <v>98307.7</v>
          </cell>
        </row>
        <row r="7">
          <cell r="C7">
            <v>457382.7</v>
          </cell>
          <cell r="D7">
            <v>108753.2</v>
          </cell>
          <cell r="E7">
            <v>213824.1</v>
          </cell>
          <cell r="F7">
            <v>0</v>
          </cell>
          <cell r="G7">
            <v>42907</v>
          </cell>
          <cell r="H7">
            <v>2386.8000000000002</v>
          </cell>
          <cell r="I7">
            <v>58.5</v>
          </cell>
          <cell r="J7">
            <v>2608.1</v>
          </cell>
          <cell r="K7">
            <v>86845</v>
          </cell>
        </row>
        <row r="8">
          <cell r="C8">
            <v>312023.09999999998</v>
          </cell>
          <cell r="D8">
            <v>107492.2</v>
          </cell>
          <cell r="E8">
            <v>81471.600000000006</v>
          </cell>
          <cell r="F8">
            <v>0</v>
          </cell>
          <cell r="G8">
            <v>42907</v>
          </cell>
          <cell r="H8">
            <v>1290</v>
          </cell>
          <cell r="I8">
            <v>58.5</v>
          </cell>
          <cell r="J8">
            <v>2242.8000000000002</v>
          </cell>
          <cell r="K8">
            <v>76561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47.5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47.5</v>
          </cell>
        </row>
        <row r="12">
          <cell r="C12">
            <v>145312.1</v>
          </cell>
          <cell r="D12">
            <v>1261</v>
          </cell>
          <cell r="E12">
            <v>132352.5</v>
          </cell>
          <cell r="F12">
            <v>0</v>
          </cell>
          <cell r="G12">
            <v>0</v>
          </cell>
          <cell r="H12">
            <v>1096.8</v>
          </cell>
          <cell r="I12">
            <v>0</v>
          </cell>
          <cell r="J12">
            <v>365.3</v>
          </cell>
          <cell r="K12">
            <v>10236.5</v>
          </cell>
        </row>
        <row r="13">
          <cell r="C13">
            <v>88352.4</v>
          </cell>
          <cell r="D13">
            <v>24181.200000000001</v>
          </cell>
          <cell r="E13">
            <v>11398.8</v>
          </cell>
          <cell r="F13">
            <v>0</v>
          </cell>
          <cell r="G13">
            <v>39872.400000000001</v>
          </cell>
          <cell r="H13">
            <v>3.3</v>
          </cell>
          <cell r="I13">
            <v>84</v>
          </cell>
          <cell r="J13">
            <v>1350</v>
          </cell>
          <cell r="K13">
            <v>11462.7</v>
          </cell>
        </row>
        <row r="14">
          <cell r="C14">
            <v>30231</v>
          </cell>
          <cell r="D14">
            <v>12235.3</v>
          </cell>
          <cell r="E14">
            <v>7265.3</v>
          </cell>
          <cell r="F14">
            <v>0</v>
          </cell>
          <cell r="G14">
            <v>4894.7</v>
          </cell>
          <cell r="H14">
            <v>0</v>
          </cell>
          <cell r="I14">
            <v>0</v>
          </cell>
          <cell r="J14">
            <v>712.3</v>
          </cell>
          <cell r="K14">
            <v>5123.3999999999996</v>
          </cell>
        </row>
        <row r="15">
          <cell r="C15">
            <v>58121.4</v>
          </cell>
          <cell r="D15">
            <v>11945.9</v>
          </cell>
          <cell r="E15">
            <v>4133.5</v>
          </cell>
          <cell r="F15">
            <v>0</v>
          </cell>
          <cell r="G15">
            <v>34977.699999999997</v>
          </cell>
          <cell r="H15">
            <v>3.3</v>
          </cell>
          <cell r="I15">
            <v>84</v>
          </cell>
          <cell r="J15">
            <v>637.70000000000005</v>
          </cell>
          <cell r="K15">
            <v>6339.3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75320.899999999994</v>
          </cell>
          <cell r="D19">
            <v>9980.6</v>
          </cell>
          <cell r="E19">
            <v>16108.6</v>
          </cell>
          <cell r="F19">
            <v>0</v>
          </cell>
          <cell r="G19">
            <v>17908.099999999999</v>
          </cell>
          <cell r="H19">
            <v>1028.2</v>
          </cell>
          <cell r="I19">
            <v>301.3</v>
          </cell>
          <cell r="J19">
            <v>401</v>
          </cell>
          <cell r="K19">
            <v>29593.1</v>
          </cell>
        </row>
        <row r="20">
          <cell r="C20">
            <v>10547.9</v>
          </cell>
          <cell r="D20">
            <v>1167.2</v>
          </cell>
          <cell r="E20">
            <v>972.4</v>
          </cell>
          <cell r="F20">
            <v>0</v>
          </cell>
          <cell r="G20">
            <v>715.9</v>
          </cell>
          <cell r="H20">
            <v>187.1</v>
          </cell>
          <cell r="I20">
            <v>0</v>
          </cell>
          <cell r="J20">
            <v>0</v>
          </cell>
          <cell r="K20">
            <v>7505.3</v>
          </cell>
        </row>
        <row r="21">
          <cell r="C21">
            <v>14345.7</v>
          </cell>
          <cell r="D21">
            <v>2490.3000000000002</v>
          </cell>
          <cell r="E21">
            <v>3069.3</v>
          </cell>
          <cell r="F21">
            <v>0</v>
          </cell>
          <cell r="G21">
            <v>3626.1</v>
          </cell>
          <cell r="H21">
            <v>301.60000000000002</v>
          </cell>
          <cell r="I21">
            <v>0</v>
          </cell>
          <cell r="J21">
            <v>23</v>
          </cell>
          <cell r="K21">
            <v>4835.3999999999996</v>
          </cell>
        </row>
        <row r="22">
          <cell r="C22">
            <v>49224.3</v>
          </cell>
          <cell r="D22">
            <v>6323.1</v>
          </cell>
          <cell r="E22">
            <v>12066.9</v>
          </cell>
          <cell r="F22">
            <v>0</v>
          </cell>
          <cell r="G22">
            <v>13566.1</v>
          </cell>
          <cell r="H22">
            <v>539.5</v>
          </cell>
          <cell r="I22">
            <v>301.3</v>
          </cell>
          <cell r="J22">
            <v>378</v>
          </cell>
          <cell r="K22">
            <v>16049.4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1203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1203</v>
          </cell>
        </row>
        <row r="25">
          <cell r="C25">
            <v>184482.1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184482.1</v>
          </cell>
        </row>
      </sheetData>
      <sheetData sheetId="2">
        <row r="6">
          <cell r="C6">
            <v>-5213</v>
          </cell>
          <cell r="D6">
            <v>3835.7</v>
          </cell>
          <cell r="E6">
            <v>-1761.4</v>
          </cell>
          <cell r="F6">
            <v>0</v>
          </cell>
          <cell r="G6">
            <v>0</v>
          </cell>
          <cell r="H6">
            <v>0</v>
          </cell>
          <cell r="I6">
            <v>-74.3</v>
          </cell>
          <cell r="J6">
            <v>311.60000000000002</v>
          </cell>
          <cell r="K6">
            <v>-7524.6</v>
          </cell>
        </row>
        <row r="7">
          <cell r="C7">
            <v>53.2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-74.3</v>
          </cell>
          <cell r="J7">
            <v>311.60000000000002</v>
          </cell>
          <cell r="K7">
            <v>-184.1</v>
          </cell>
        </row>
        <row r="8">
          <cell r="C8">
            <v>53.2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-74.3</v>
          </cell>
          <cell r="J8">
            <v>311.60000000000002</v>
          </cell>
          <cell r="K8">
            <v>-184.1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-5266.2</v>
          </cell>
          <cell r="D13">
            <v>3835.7</v>
          </cell>
          <cell r="E13">
            <v>-1761.4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-7340.5</v>
          </cell>
        </row>
        <row r="14">
          <cell r="C14">
            <v>8400.9</v>
          </cell>
          <cell r="D14">
            <v>0</v>
          </cell>
          <cell r="E14">
            <v>-1761.4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10162.299999999999</v>
          </cell>
          <cell r="K14">
            <v>0</v>
          </cell>
        </row>
        <row r="15">
          <cell r="C15">
            <v>-13667.1</v>
          </cell>
          <cell r="D15">
            <v>3835.7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-10162.299999999999</v>
          </cell>
          <cell r="K15">
            <v>-7340.5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3426.3</v>
          </cell>
          <cell r="D19">
            <v>-2074.1999999999998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-64.599999999999994</v>
          </cell>
          <cell r="J19">
            <v>-311.60000000000002</v>
          </cell>
          <cell r="K19">
            <v>5876.7</v>
          </cell>
        </row>
        <row r="20">
          <cell r="C20">
            <v>2606.6</v>
          </cell>
          <cell r="D20">
            <v>-2074.1999999999998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-64.599999999999994</v>
          </cell>
          <cell r="J20">
            <v>0</v>
          </cell>
          <cell r="K20">
            <v>4745.3999999999996</v>
          </cell>
        </row>
        <row r="21">
          <cell r="C21">
            <v>350.9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350.9</v>
          </cell>
        </row>
        <row r="22">
          <cell r="C22">
            <v>468.8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-311.60000000000002</v>
          </cell>
          <cell r="K22">
            <v>780.4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1786.7</v>
          </cell>
          <cell r="D25">
            <v>-1761.5</v>
          </cell>
          <cell r="E25">
            <v>1761.4</v>
          </cell>
          <cell r="F25">
            <v>0</v>
          </cell>
          <cell r="G25">
            <v>0</v>
          </cell>
          <cell r="H25">
            <v>0</v>
          </cell>
          <cell r="I25">
            <v>138.9</v>
          </cell>
          <cell r="J25">
            <v>0</v>
          </cell>
          <cell r="K25">
            <v>1647.9</v>
          </cell>
        </row>
      </sheetData>
      <sheetData sheetId="3">
        <row r="7">
          <cell r="F7">
            <v>7136.3</v>
          </cell>
          <cell r="I7">
            <v>66.861989519800488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474414.7</v>
          </cell>
          <cell r="D6">
            <v>0</v>
          </cell>
          <cell r="E6">
            <v>474414.7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218294</v>
          </cell>
          <cell r="D7">
            <v>379.4</v>
          </cell>
          <cell r="E7">
            <v>218673.4</v>
          </cell>
          <cell r="F7">
            <v>58563.6</v>
          </cell>
          <cell r="G7">
            <v>67685.2</v>
          </cell>
          <cell r="H7">
            <v>92424.6</v>
          </cell>
          <cell r="I7">
            <v>0</v>
          </cell>
        </row>
        <row r="8">
          <cell r="C8">
            <v>135340.20000000001</v>
          </cell>
          <cell r="D8">
            <v>-281.3</v>
          </cell>
          <cell r="E8">
            <v>135058.9</v>
          </cell>
          <cell r="F8">
            <v>57734.7</v>
          </cell>
          <cell r="G8">
            <v>47675.9</v>
          </cell>
          <cell r="H8">
            <v>29648.3</v>
          </cell>
          <cell r="I8">
            <v>0</v>
          </cell>
        </row>
        <row r="9">
          <cell r="C9">
            <v>132511.5</v>
          </cell>
          <cell r="D9">
            <v>-281.3</v>
          </cell>
          <cell r="E9">
            <v>132230.20000000001</v>
          </cell>
          <cell r="F9">
            <v>55804.3</v>
          </cell>
          <cell r="G9">
            <v>46777.599999999999</v>
          </cell>
          <cell r="H9">
            <v>29648.3</v>
          </cell>
          <cell r="I9">
            <v>0</v>
          </cell>
        </row>
        <row r="10">
          <cell r="C10">
            <v>28.1</v>
          </cell>
          <cell r="D10">
            <v>0</v>
          </cell>
          <cell r="E10">
            <v>28.1</v>
          </cell>
          <cell r="F10">
            <v>0</v>
          </cell>
          <cell r="G10">
            <v>28.1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2800.6</v>
          </cell>
          <cell r="D13">
            <v>0</v>
          </cell>
          <cell r="E13">
            <v>2800.6</v>
          </cell>
          <cell r="F13">
            <v>1930.4</v>
          </cell>
          <cell r="G13">
            <v>870.2</v>
          </cell>
          <cell r="H13">
            <v>0</v>
          </cell>
          <cell r="I13">
            <v>0</v>
          </cell>
        </row>
        <row r="14">
          <cell r="C14">
            <v>82953.8</v>
          </cell>
          <cell r="D14">
            <v>660.7</v>
          </cell>
          <cell r="E14">
            <v>83614.5</v>
          </cell>
          <cell r="F14">
            <v>828.9</v>
          </cell>
          <cell r="G14">
            <v>20009.3</v>
          </cell>
          <cell r="H14">
            <v>62776.3</v>
          </cell>
          <cell r="I14">
            <v>0</v>
          </cell>
        </row>
        <row r="15">
          <cell r="C15">
            <v>71004.399999999994</v>
          </cell>
          <cell r="D15">
            <v>-3574.9</v>
          </cell>
          <cell r="E15">
            <v>67429.5</v>
          </cell>
          <cell r="F15">
            <v>308.60000000000002</v>
          </cell>
          <cell r="G15">
            <v>15435.9</v>
          </cell>
          <cell r="H15">
            <v>51685</v>
          </cell>
          <cell r="I15">
            <v>0</v>
          </cell>
        </row>
        <row r="16">
          <cell r="C16">
            <v>11902.4</v>
          </cell>
          <cell r="D16">
            <v>4235.6000000000004</v>
          </cell>
          <cell r="E16">
            <v>16138</v>
          </cell>
          <cell r="F16">
            <v>520.29999999999995</v>
          </cell>
          <cell r="G16">
            <v>4573.3999999999996</v>
          </cell>
          <cell r="H16">
            <v>11044.3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47</v>
          </cell>
          <cell r="D18">
            <v>0</v>
          </cell>
          <cell r="E18">
            <v>47</v>
          </cell>
          <cell r="F18">
            <v>0</v>
          </cell>
          <cell r="G18">
            <v>0</v>
          </cell>
          <cell r="H18">
            <v>47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111567.9</v>
          </cell>
          <cell r="D20">
            <v>-389.5</v>
          </cell>
          <cell r="E20">
            <v>111178.4</v>
          </cell>
          <cell r="F20">
            <v>10228.700000000001</v>
          </cell>
          <cell r="G20">
            <v>28871.9</v>
          </cell>
          <cell r="H20">
            <v>72077.8</v>
          </cell>
          <cell r="I20">
            <v>0</v>
          </cell>
        </row>
        <row r="21">
          <cell r="C21">
            <v>35350.400000000001</v>
          </cell>
          <cell r="D21">
            <v>1182.4000000000001</v>
          </cell>
          <cell r="E21">
            <v>36532.800000000003</v>
          </cell>
          <cell r="F21">
            <v>1218.8</v>
          </cell>
          <cell r="G21">
            <v>14040</v>
          </cell>
          <cell r="H21">
            <v>21274</v>
          </cell>
          <cell r="I21">
            <v>0</v>
          </cell>
        </row>
        <row r="22">
          <cell r="C22">
            <v>41706.699999999997</v>
          </cell>
          <cell r="D22">
            <v>-1416.3</v>
          </cell>
          <cell r="E22">
            <v>40290.400000000001</v>
          </cell>
          <cell r="F22">
            <v>1759.4</v>
          </cell>
          <cell r="G22">
            <v>5621.5</v>
          </cell>
          <cell r="H22">
            <v>32909.5</v>
          </cell>
          <cell r="I22">
            <v>0</v>
          </cell>
        </row>
        <row r="23">
          <cell r="C23">
            <v>31941.3</v>
          </cell>
          <cell r="D23">
            <v>-53.1</v>
          </cell>
          <cell r="E23">
            <v>31888.2</v>
          </cell>
          <cell r="F23">
            <v>6211.4</v>
          </cell>
          <cell r="G23">
            <v>8800.2000000000007</v>
          </cell>
          <cell r="H23">
            <v>16876.599999999999</v>
          </cell>
          <cell r="I23">
            <v>0</v>
          </cell>
        </row>
        <row r="24">
          <cell r="C24">
            <v>2390.4</v>
          </cell>
          <cell r="D24">
            <v>-102.5</v>
          </cell>
          <cell r="E24">
            <v>2287.9</v>
          </cell>
          <cell r="F24">
            <v>860</v>
          </cell>
          <cell r="G24">
            <v>410.2</v>
          </cell>
          <cell r="H24">
            <v>1017.7</v>
          </cell>
          <cell r="I24">
            <v>0</v>
          </cell>
        </row>
        <row r="25">
          <cell r="C25">
            <v>179.1</v>
          </cell>
          <cell r="D25">
            <v>0</v>
          </cell>
          <cell r="E25">
            <v>179.1</v>
          </cell>
          <cell r="F25">
            <v>179.1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144552.79999999999</v>
          </cell>
          <cell r="D26">
            <v>10.1</v>
          </cell>
          <cell r="E26">
            <v>144562.9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474414.7</v>
          </cell>
          <cell r="D5">
            <v>84279.3</v>
          </cell>
          <cell r="E5">
            <v>68522.5</v>
          </cell>
          <cell r="F5">
            <v>0</v>
          </cell>
          <cell r="G5">
            <v>20620.7</v>
          </cell>
          <cell r="H5">
            <v>15712.2</v>
          </cell>
          <cell r="I5">
            <v>0</v>
          </cell>
          <cell r="J5">
            <v>4572.6000000000004</v>
          </cell>
          <cell r="K5">
            <v>280707.40000000002</v>
          </cell>
        </row>
        <row r="6">
          <cell r="C6">
            <v>218673.4</v>
          </cell>
          <cell r="D6">
            <v>57285.7</v>
          </cell>
          <cell r="E6">
            <v>58468.6</v>
          </cell>
          <cell r="F6">
            <v>0</v>
          </cell>
          <cell r="G6">
            <v>16649.099999999999</v>
          </cell>
          <cell r="H6">
            <v>10147.6</v>
          </cell>
          <cell r="I6">
            <v>0</v>
          </cell>
          <cell r="J6">
            <v>4161.7</v>
          </cell>
          <cell r="K6">
            <v>71960.7</v>
          </cell>
        </row>
        <row r="7">
          <cell r="C7">
            <v>135058.9</v>
          </cell>
          <cell r="D7">
            <v>27864.7</v>
          </cell>
          <cell r="E7">
            <v>57639.7</v>
          </cell>
          <cell r="F7">
            <v>0</v>
          </cell>
          <cell r="G7">
            <v>25.1</v>
          </cell>
          <cell r="H7">
            <v>496.8</v>
          </cell>
          <cell r="I7">
            <v>0</v>
          </cell>
          <cell r="J7">
            <v>0</v>
          </cell>
          <cell r="K7">
            <v>49032.6</v>
          </cell>
        </row>
        <row r="8">
          <cell r="C8">
            <v>132230.20000000001</v>
          </cell>
          <cell r="D8">
            <v>27864.7</v>
          </cell>
          <cell r="E8">
            <v>55709.3</v>
          </cell>
          <cell r="F8">
            <v>0</v>
          </cell>
          <cell r="G8">
            <v>25.1</v>
          </cell>
          <cell r="H8">
            <v>496.8</v>
          </cell>
          <cell r="I8">
            <v>0</v>
          </cell>
          <cell r="J8">
            <v>0</v>
          </cell>
          <cell r="K8">
            <v>48134.3</v>
          </cell>
        </row>
        <row r="9">
          <cell r="C9">
            <v>28.1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28.1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2800.6</v>
          </cell>
          <cell r="D12">
            <v>0</v>
          </cell>
          <cell r="E12">
            <v>1930.4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870.2</v>
          </cell>
        </row>
        <row r="13">
          <cell r="C13">
            <v>83614.5</v>
          </cell>
          <cell r="D13">
            <v>29421</v>
          </cell>
          <cell r="E13">
            <v>828.9</v>
          </cell>
          <cell r="F13">
            <v>0</v>
          </cell>
          <cell r="G13">
            <v>16624</v>
          </cell>
          <cell r="H13">
            <v>9650.7999999999993</v>
          </cell>
          <cell r="I13">
            <v>0</v>
          </cell>
          <cell r="J13">
            <v>4161.7</v>
          </cell>
          <cell r="K13">
            <v>22928.1</v>
          </cell>
        </row>
        <row r="14">
          <cell r="C14">
            <v>67429.5</v>
          </cell>
          <cell r="D14">
            <v>22320.5</v>
          </cell>
          <cell r="E14">
            <v>308.60000000000002</v>
          </cell>
          <cell r="F14">
            <v>0</v>
          </cell>
          <cell r="G14">
            <v>13436.8</v>
          </cell>
          <cell r="H14">
            <v>7955.9</v>
          </cell>
          <cell r="I14">
            <v>0</v>
          </cell>
          <cell r="J14">
            <v>3265.4</v>
          </cell>
          <cell r="K14">
            <v>20142.3</v>
          </cell>
        </row>
        <row r="15">
          <cell r="C15">
            <v>16138</v>
          </cell>
          <cell r="D15">
            <v>7076.7</v>
          </cell>
          <cell r="E15">
            <v>520.29999999999995</v>
          </cell>
          <cell r="F15">
            <v>0</v>
          </cell>
          <cell r="G15">
            <v>3164</v>
          </cell>
          <cell r="H15">
            <v>1694.9</v>
          </cell>
          <cell r="I15">
            <v>0</v>
          </cell>
          <cell r="J15">
            <v>896.3</v>
          </cell>
          <cell r="K15">
            <v>2785.8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47</v>
          </cell>
          <cell r="D17">
            <v>23.8</v>
          </cell>
          <cell r="E17">
            <v>0</v>
          </cell>
          <cell r="F17">
            <v>0</v>
          </cell>
          <cell r="G17">
            <v>23.2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111178.4</v>
          </cell>
          <cell r="D19">
            <v>20494.099999999999</v>
          </cell>
          <cell r="E19">
            <v>10053.9</v>
          </cell>
          <cell r="F19">
            <v>0</v>
          </cell>
          <cell r="G19">
            <v>1654</v>
          </cell>
          <cell r="H19">
            <v>895.6</v>
          </cell>
          <cell r="I19">
            <v>0</v>
          </cell>
          <cell r="J19">
            <v>38.9</v>
          </cell>
          <cell r="K19">
            <v>78041.899999999994</v>
          </cell>
        </row>
        <row r="20">
          <cell r="C20">
            <v>36532.800000000003</v>
          </cell>
          <cell r="D20">
            <v>6691.8</v>
          </cell>
          <cell r="E20">
            <v>1044</v>
          </cell>
          <cell r="F20">
            <v>0</v>
          </cell>
          <cell r="G20">
            <v>1527.2</v>
          </cell>
          <cell r="H20">
            <v>624.4</v>
          </cell>
          <cell r="I20">
            <v>0</v>
          </cell>
          <cell r="J20">
            <v>38.9</v>
          </cell>
          <cell r="K20">
            <v>26606.5</v>
          </cell>
        </row>
        <row r="21">
          <cell r="C21">
            <v>40290.400000000001</v>
          </cell>
          <cell r="D21">
            <v>8055.4</v>
          </cell>
          <cell r="E21">
            <v>1759.4</v>
          </cell>
          <cell r="F21">
            <v>0</v>
          </cell>
          <cell r="G21">
            <v>126.8</v>
          </cell>
          <cell r="H21">
            <v>266.60000000000002</v>
          </cell>
          <cell r="I21">
            <v>0</v>
          </cell>
          <cell r="J21">
            <v>0</v>
          </cell>
          <cell r="K21">
            <v>30082.2</v>
          </cell>
        </row>
        <row r="22">
          <cell r="C22">
            <v>31888.2</v>
          </cell>
          <cell r="D22">
            <v>5396.1</v>
          </cell>
          <cell r="E22">
            <v>6211.4</v>
          </cell>
          <cell r="F22">
            <v>0</v>
          </cell>
          <cell r="G22">
            <v>0</v>
          </cell>
          <cell r="H22">
            <v>4.5999999999999996</v>
          </cell>
          <cell r="I22">
            <v>0</v>
          </cell>
          <cell r="J22">
            <v>0</v>
          </cell>
          <cell r="K22">
            <v>20276.099999999999</v>
          </cell>
        </row>
        <row r="23">
          <cell r="C23">
            <v>2287.9</v>
          </cell>
          <cell r="D23">
            <v>350.8</v>
          </cell>
          <cell r="E23">
            <v>860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1077.0999999999999</v>
          </cell>
        </row>
        <row r="24">
          <cell r="C24">
            <v>179.1</v>
          </cell>
          <cell r="D24">
            <v>0</v>
          </cell>
          <cell r="E24">
            <v>179.1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144562.9</v>
          </cell>
          <cell r="D25">
            <v>6499.5</v>
          </cell>
          <cell r="E25">
            <v>0</v>
          </cell>
          <cell r="F25">
            <v>0</v>
          </cell>
          <cell r="G25">
            <v>2317.6</v>
          </cell>
          <cell r="H25">
            <v>4669</v>
          </cell>
          <cell r="I25">
            <v>0</v>
          </cell>
          <cell r="J25">
            <v>372</v>
          </cell>
          <cell r="K25">
            <v>130704.8</v>
          </cell>
        </row>
      </sheetData>
      <sheetData sheetId="2">
        <row r="6">
          <cell r="C6">
            <v>379.4</v>
          </cell>
          <cell r="D6">
            <v>3088.4</v>
          </cell>
          <cell r="E6">
            <v>-2000.5</v>
          </cell>
          <cell r="F6">
            <v>-110.2</v>
          </cell>
          <cell r="G6">
            <v>0</v>
          </cell>
          <cell r="H6">
            <v>0</v>
          </cell>
          <cell r="I6">
            <v>-534.9</v>
          </cell>
          <cell r="J6">
            <v>79.099999999999994</v>
          </cell>
          <cell r="K6">
            <v>-142.5</v>
          </cell>
        </row>
        <row r="7">
          <cell r="C7">
            <v>-281.3</v>
          </cell>
          <cell r="D7">
            <v>-170.1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-64.2</v>
          </cell>
          <cell r="J7">
            <v>7.8</v>
          </cell>
          <cell r="K7">
            <v>-54.8</v>
          </cell>
        </row>
        <row r="8">
          <cell r="C8">
            <v>-281.3</v>
          </cell>
          <cell r="D8">
            <v>-170.1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-64.2</v>
          </cell>
          <cell r="J8">
            <v>7.8</v>
          </cell>
          <cell r="K8">
            <v>-54.8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660.7</v>
          </cell>
          <cell r="D13">
            <v>3258.5</v>
          </cell>
          <cell r="E13">
            <v>-2000.5</v>
          </cell>
          <cell r="F13">
            <v>-110.2</v>
          </cell>
          <cell r="G13">
            <v>0</v>
          </cell>
          <cell r="H13">
            <v>0</v>
          </cell>
          <cell r="I13">
            <v>-470.7</v>
          </cell>
          <cell r="J13">
            <v>71.3</v>
          </cell>
          <cell r="K13">
            <v>-87.7</v>
          </cell>
        </row>
        <row r="14">
          <cell r="C14">
            <v>-3574.9</v>
          </cell>
          <cell r="D14">
            <v>-869.5</v>
          </cell>
          <cell r="E14">
            <v>-1993</v>
          </cell>
          <cell r="F14">
            <v>-107.2</v>
          </cell>
          <cell r="G14">
            <v>0</v>
          </cell>
          <cell r="H14">
            <v>0</v>
          </cell>
          <cell r="I14">
            <v>-496.7</v>
          </cell>
          <cell r="J14">
            <v>31.3</v>
          </cell>
          <cell r="K14">
            <v>-139.80000000000001</v>
          </cell>
        </row>
        <row r="15">
          <cell r="C15">
            <v>4235.6000000000004</v>
          </cell>
          <cell r="D15">
            <v>4128</v>
          </cell>
          <cell r="E15">
            <v>-7.5</v>
          </cell>
          <cell r="F15">
            <v>-3</v>
          </cell>
          <cell r="G15">
            <v>0</v>
          </cell>
          <cell r="H15">
            <v>0</v>
          </cell>
          <cell r="I15">
            <v>26</v>
          </cell>
          <cell r="J15">
            <v>40</v>
          </cell>
          <cell r="K15">
            <v>52.1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-389.5</v>
          </cell>
          <cell r="D19">
            <v>-2136.3000000000002</v>
          </cell>
          <cell r="E19">
            <v>2000.5</v>
          </cell>
          <cell r="F19">
            <v>110.2</v>
          </cell>
          <cell r="G19">
            <v>0</v>
          </cell>
          <cell r="H19">
            <v>0</v>
          </cell>
          <cell r="I19">
            <v>-656.5</v>
          </cell>
          <cell r="J19">
            <v>-7.8</v>
          </cell>
          <cell r="K19">
            <v>300.39999999999998</v>
          </cell>
        </row>
        <row r="20">
          <cell r="C20">
            <v>1182.4000000000001</v>
          </cell>
          <cell r="D20">
            <v>-951.9</v>
          </cell>
          <cell r="E20">
            <v>1856.3</v>
          </cell>
          <cell r="F20">
            <v>110.2</v>
          </cell>
          <cell r="G20">
            <v>0</v>
          </cell>
          <cell r="H20">
            <v>0</v>
          </cell>
          <cell r="I20">
            <v>-215.8</v>
          </cell>
          <cell r="J20">
            <v>-20</v>
          </cell>
          <cell r="K20">
            <v>403.6</v>
          </cell>
        </row>
        <row r="21">
          <cell r="C21">
            <v>-1416.3</v>
          </cell>
          <cell r="D21">
            <v>-901.4</v>
          </cell>
          <cell r="E21">
            <v>9.1</v>
          </cell>
          <cell r="F21">
            <v>0</v>
          </cell>
          <cell r="G21">
            <v>0</v>
          </cell>
          <cell r="H21">
            <v>0</v>
          </cell>
          <cell r="I21">
            <v>-428.5</v>
          </cell>
          <cell r="J21">
            <v>-111.3</v>
          </cell>
          <cell r="K21">
            <v>15.8</v>
          </cell>
        </row>
        <row r="22">
          <cell r="C22">
            <v>-53.1</v>
          </cell>
          <cell r="D22">
            <v>-283</v>
          </cell>
          <cell r="E22">
            <v>135.1</v>
          </cell>
          <cell r="F22">
            <v>0</v>
          </cell>
          <cell r="G22">
            <v>0</v>
          </cell>
          <cell r="H22">
            <v>0</v>
          </cell>
          <cell r="I22">
            <v>-12.2</v>
          </cell>
          <cell r="J22">
            <v>123.5</v>
          </cell>
          <cell r="K22">
            <v>-16.5</v>
          </cell>
        </row>
        <row r="23">
          <cell r="C23">
            <v>-102.5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-102.5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10.1</v>
          </cell>
          <cell r="D25">
            <v>-952.1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1191.4000000000001</v>
          </cell>
          <cell r="J25">
            <v>-71.3</v>
          </cell>
          <cell r="K25">
            <v>-157.9</v>
          </cell>
        </row>
      </sheetData>
      <sheetData sheetId="3">
        <row r="7">
          <cell r="F7">
            <v>3492.8999999999992</v>
          </cell>
          <cell r="I7">
            <v>45.35705884386406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506527.8</v>
          </cell>
          <cell r="D6">
            <v>0</v>
          </cell>
          <cell r="E6">
            <v>506527.8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286978.8</v>
          </cell>
          <cell r="D7">
            <v>6160.3</v>
          </cell>
          <cell r="E7">
            <v>293139.09999999998</v>
          </cell>
          <cell r="F7">
            <v>70577.600000000006</v>
          </cell>
          <cell r="G7">
            <v>88005.7</v>
          </cell>
          <cell r="H7">
            <v>134555.79999999999</v>
          </cell>
          <cell r="I7">
            <v>0</v>
          </cell>
        </row>
        <row r="8">
          <cell r="C8">
            <v>204222.2</v>
          </cell>
          <cell r="D8">
            <v>-459.1</v>
          </cell>
          <cell r="E8">
            <v>203763.1</v>
          </cell>
          <cell r="F8">
            <v>69364</v>
          </cell>
          <cell r="G8">
            <v>77340.7</v>
          </cell>
          <cell r="H8">
            <v>57058.400000000001</v>
          </cell>
          <cell r="I8">
            <v>0</v>
          </cell>
        </row>
        <row r="9">
          <cell r="C9">
            <v>204111.9</v>
          </cell>
          <cell r="D9">
            <v>-459.1</v>
          </cell>
          <cell r="E9">
            <v>203652.8</v>
          </cell>
          <cell r="F9">
            <v>69364</v>
          </cell>
          <cell r="G9">
            <v>77230.399999999994</v>
          </cell>
          <cell r="H9">
            <v>57058.400000000001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108.3</v>
          </cell>
          <cell r="D11">
            <v>0</v>
          </cell>
          <cell r="E11">
            <v>108.3</v>
          </cell>
          <cell r="F11">
            <v>0</v>
          </cell>
          <cell r="G11">
            <v>108.3</v>
          </cell>
          <cell r="H11">
            <v>0</v>
          </cell>
          <cell r="I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82756.600000000006</v>
          </cell>
          <cell r="D14">
            <v>6619.4</v>
          </cell>
          <cell r="E14">
            <v>89376</v>
          </cell>
          <cell r="F14">
            <v>1213.5999999999999</v>
          </cell>
          <cell r="G14">
            <v>10665</v>
          </cell>
          <cell r="H14">
            <v>77497.399999999994</v>
          </cell>
          <cell r="I14">
            <v>0</v>
          </cell>
        </row>
        <row r="15">
          <cell r="C15">
            <v>58092.4</v>
          </cell>
          <cell r="D15">
            <v>2518.1</v>
          </cell>
          <cell r="E15">
            <v>60610.5</v>
          </cell>
          <cell r="F15">
            <v>749.8</v>
          </cell>
          <cell r="G15">
            <v>7178.7</v>
          </cell>
          <cell r="H15">
            <v>52682</v>
          </cell>
          <cell r="I15">
            <v>0</v>
          </cell>
        </row>
        <row r="16">
          <cell r="C16">
            <v>24570.3</v>
          </cell>
          <cell r="D16">
            <v>4101.3</v>
          </cell>
          <cell r="E16">
            <v>28671.599999999999</v>
          </cell>
          <cell r="F16">
            <v>463.8</v>
          </cell>
          <cell r="G16">
            <v>3486.3</v>
          </cell>
          <cell r="H16">
            <v>24721.5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93.9</v>
          </cell>
          <cell r="D18">
            <v>0</v>
          </cell>
          <cell r="E18">
            <v>93.9</v>
          </cell>
          <cell r="F18">
            <v>0</v>
          </cell>
          <cell r="G18">
            <v>0</v>
          </cell>
          <cell r="H18">
            <v>93.9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21251.599999999999</v>
          </cell>
          <cell r="D20">
            <v>-247.2</v>
          </cell>
          <cell r="E20">
            <v>21004.400000000001</v>
          </cell>
          <cell r="F20">
            <v>17739.099999999999</v>
          </cell>
          <cell r="G20">
            <v>0</v>
          </cell>
          <cell r="H20">
            <v>3265.3</v>
          </cell>
          <cell r="I20">
            <v>0</v>
          </cell>
        </row>
        <row r="21">
          <cell r="C21">
            <v>1902.3</v>
          </cell>
          <cell r="D21">
            <v>240.2</v>
          </cell>
          <cell r="E21">
            <v>2142.5</v>
          </cell>
          <cell r="F21">
            <v>2047</v>
          </cell>
          <cell r="G21">
            <v>0</v>
          </cell>
          <cell r="H21">
            <v>95.5</v>
          </cell>
          <cell r="I21">
            <v>0</v>
          </cell>
        </row>
        <row r="22">
          <cell r="C22">
            <v>3858.6</v>
          </cell>
          <cell r="D22">
            <v>-376.2</v>
          </cell>
          <cell r="E22">
            <v>3482.4</v>
          </cell>
          <cell r="F22">
            <v>3252</v>
          </cell>
          <cell r="G22">
            <v>0</v>
          </cell>
          <cell r="H22">
            <v>230.4</v>
          </cell>
          <cell r="I22">
            <v>0</v>
          </cell>
        </row>
        <row r="23">
          <cell r="C23">
            <v>15490.7</v>
          </cell>
          <cell r="D23">
            <v>-111.2</v>
          </cell>
          <cell r="E23">
            <v>15379.5</v>
          </cell>
          <cell r="F23">
            <v>12440.1</v>
          </cell>
          <cell r="G23">
            <v>0</v>
          </cell>
          <cell r="H23">
            <v>2939.4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198297.4</v>
          </cell>
          <cell r="D26">
            <v>-5913.1</v>
          </cell>
          <cell r="E26">
            <v>192384.3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506527.8</v>
          </cell>
          <cell r="D5">
            <v>24278.9</v>
          </cell>
          <cell r="E5">
            <v>168884.5</v>
          </cell>
          <cell r="F5">
            <v>1044.5</v>
          </cell>
          <cell r="G5">
            <v>55568.800000000003</v>
          </cell>
          <cell r="H5">
            <v>16032</v>
          </cell>
          <cell r="I5">
            <v>0</v>
          </cell>
          <cell r="J5">
            <v>6404.5</v>
          </cell>
          <cell r="K5">
            <v>234314.6</v>
          </cell>
        </row>
        <row r="6">
          <cell r="C6">
            <v>293139.09999999998</v>
          </cell>
          <cell r="D6">
            <v>23284.6</v>
          </cell>
          <cell r="E6">
            <v>152980.9</v>
          </cell>
          <cell r="F6">
            <v>1044.5</v>
          </cell>
          <cell r="G6">
            <v>55558.8</v>
          </cell>
          <cell r="H6">
            <v>15842.4</v>
          </cell>
          <cell r="I6">
            <v>0</v>
          </cell>
          <cell r="J6">
            <v>6404.5</v>
          </cell>
          <cell r="K6">
            <v>38023.4</v>
          </cell>
        </row>
        <row r="7">
          <cell r="C7">
            <v>203763.1</v>
          </cell>
          <cell r="D7">
            <v>14283.6</v>
          </cell>
          <cell r="E7">
            <v>139624</v>
          </cell>
          <cell r="F7">
            <v>0</v>
          </cell>
          <cell r="G7">
            <v>1391.5</v>
          </cell>
          <cell r="H7">
            <v>9550.7000000000007</v>
          </cell>
          <cell r="I7">
            <v>0</v>
          </cell>
          <cell r="J7">
            <v>4000</v>
          </cell>
          <cell r="K7">
            <v>34913.300000000003</v>
          </cell>
        </row>
        <row r="8">
          <cell r="C8">
            <v>203652.8</v>
          </cell>
          <cell r="D8">
            <v>14283.6</v>
          </cell>
          <cell r="E8">
            <v>139624</v>
          </cell>
          <cell r="F8">
            <v>0</v>
          </cell>
          <cell r="G8">
            <v>1391.5</v>
          </cell>
          <cell r="H8">
            <v>9550.7000000000007</v>
          </cell>
          <cell r="I8">
            <v>0</v>
          </cell>
          <cell r="J8">
            <v>4000</v>
          </cell>
          <cell r="K8">
            <v>34803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108.3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108.3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89376</v>
          </cell>
          <cell r="D13">
            <v>9001</v>
          </cell>
          <cell r="E13">
            <v>13356.9</v>
          </cell>
          <cell r="F13">
            <v>1044.5</v>
          </cell>
          <cell r="G13">
            <v>54167.3</v>
          </cell>
          <cell r="H13">
            <v>6291.7</v>
          </cell>
          <cell r="I13">
            <v>0</v>
          </cell>
          <cell r="J13">
            <v>2404.5</v>
          </cell>
          <cell r="K13">
            <v>3110.1</v>
          </cell>
        </row>
        <row r="14">
          <cell r="C14">
            <v>60610.5</v>
          </cell>
          <cell r="D14">
            <v>7795.6</v>
          </cell>
          <cell r="E14">
            <v>10421.5</v>
          </cell>
          <cell r="F14">
            <v>0</v>
          </cell>
          <cell r="G14">
            <v>33334.5</v>
          </cell>
          <cell r="H14">
            <v>4766.2</v>
          </cell>
          <cell r="I14">
            <v>0</v>
          </cell>
          <cell r="J14">
            <v>1448</v>
          </cell>
          <cell r="K14">
            <v>2844.7</v>
          </cell>
        </row>
        <row r="15">
          <cell r="C15">
            <v>28671.599999999999</v>
          </cell>
          <cell r="D15">
            <v>1205.4000000000001</v>
          </cell>
          <cell r="E15">
            <v>2935.4</v>
          </cell>
          <cell r="F15">
            <v>1044.5</v>
          </cell>
          <cell r="G15">
            <v>20738.900000000001</v>
          </cell>
          <cell r="H15">
            <v>1525.5</v>
          </cell>
          <cell r="I15">
            <v>0</v>
          </cell>
          <cell r="J15">
            <v>956.5</v>
          </cell>
          <cell r="K15">
            <v>265.39999999999998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93.9</v>
          </cell>
          <cell r="D17">
            <v>0</v>
          </cell>
          <cell r="E17">
            <v>0</v>
          </cell>
          <cell r="F17">
            <v>0</v>
          </cell>
          <cell r="G17">
            <v>93.9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21004.400000000001</v>
          </cell>
          <cell r="D19">
            <v>994.3</v>
          </cell>
          <cell r="E19">
            <v>15903.6</v>
          </cell>
          <cell r="F19">
            <v>0</v>
          </cell>
          <cell r="G19">
            <v>10</v>
          </cell>
          <cell r="H19">
            <v>189.6</v>
          </cell>
          <cell r="I19">
            <v>0</v>
          </cell>
          <cell r="J19">
            <v>0</v>
          </cell>
          <cell r="K19">
            <v>3906.9</v>
          </cell>
        </row>
        <row r="20">
          <cell r="C20">
            <v>2142.5</v>
          </cell>
          <cell r="D20">
            <v>0</v>
          </cell>
          <cell r="E20">
            <v>1784.9</v>
          </cell>
          <cell r="F20">
            <v>0</v>
          </cell>
          <cell r="G20">
            <v>10</v>
          </cell>
          <cell r="H20">
            <v>155.9</v>
          </cell>
          <cell r="I20">
            <v>0</v>
          </cell>
          <cell r="J20">
            <v>0</v>
          </cell>
          <cell r="K20">
            <v>191.7</v>
          </cell>
        </row>
        <row r="21">
          <cell r="C21">
            <v>3482.4</v>
          </cell>
          <cell r="D21">
            <v>234.4</v>
          </cell>
          <cell r="E21">
            <v>1400.7</v>
          </cell>
          <cell r="F21">
            <v>0</v>
          </cell>
          <cell r="G21">
            <v>0</v>
          </cell>
          <cell r="H21">
            <v>33.700000000000003</v>
          </cell>
          <cell r="I21">
            <v>0</v>
          </cell>
          <cell r="J21">
            <v>0</v>
          </cell>
          <cell r="K21">
            <v>1813.6</v>
          </cell>
        </row>
        <row r="22">
          <cell r="C22">
            <v>15379.5</v>
          </cell>
          <cell r="D22">
            <v>759.9</v>
          </cell>
          <cell r="E22">
            <v>12718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1901.6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192384.3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192384.3</v>
          </cell>
        </row>
      </sheetData>
      <sheetData sheetId="2">
        <row r="6">
          <cell r="C6">
            <v>6160.3</v>
          </cell>
          <cell r="D6">
            <v>5696.3</v>
          </cell>
          <cell r="E6">
            <v>-2290.1999999999998</v>
          </cell>
          <cell r="F6">
            <v>-9.1</v>
          </cell>
          <cell r="G6">
            <v>0</v>
          </cell>
          <cell r="H6">
            <v>-18.5</v>
          </cell>
          <cell r="I6">
            <v>-611.20000000000005</v>
          </cell>
          <cell r="J6">
            <v>0</v>
          </cell>
          <cell r="K6">
            <v>3393</v>
          </cell>
        </row>
        <row r="7">
          <cell r="C7">
            <v>-459.1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-18.5</v>
          </cell>
          <cell r="I7">
            <v>-440.6</v>
          </cell>
          <cell r="J7">
            <v>0</v>
          </cell>
          <cell r="K7">
            <v>0</v>
          </cell>
        </row>
        <row r="8">
          <cell r="C8">
            <v>-459.1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-18.5</v>
          </cell>
          <cell r="I8">
            <v>-440.6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6619.4</v>
          </cell>
          <cell r="D13">
            <v>5696.3</v>
          </cell>
          <cell r="E13">
            <v>-2290.1999999999998</v>
          </cell>
          <cell r="F13">
            <v>-9.1</v>
          </cell>
          <cell r="G13">
            <v>0</v>
          </cell>
          <cell r="H13">
            <v>0</v>
          </cell>
          <cell r="I13">
            <v>-170.6</v>
          </cell>
          <cell r="J13">
            <v>0</v>
          </cell>
          <cell r="K13">
            <v>3393</v>
          </cell>
        </row>
        <row r="14">
          <cell r="C14">
            <v>2518.1</v>
          </cell>
          <cell r="D14">
            <v>0</v>
          </cell>
          <cell r="E14">
            <v>-2271.1</v>
          </cell>
          <cell r="F14">
            <v>-9.1</v>
          </cell>
          <cell r="G14">
            <v>0</v>
          </cell>
          <cell r="H14">
            <v>0</v>
          </cell>
          <cell r="I14">
            <v>-156.5</v>
          </cell>
          <cell r="J14">
            <v>1354.6</v>
          </cell>
          <cell r="K14">
            <v>3600.2</v>
          </cell>
        </row>
        <row r="15">
          <cell r="C15">
            <v>4101.3</v>
          </cell>
          <cell r="D15">
            <v>5696.3</v>
          </cell>
          <cell r="E15">
            <v>-19.100000000000001</v>
          </cell>
          <cell r="F15">
            <v>0</v>
          </cell>
          <cell r="G15">
            <v>0</v>
          </cell>
          <cell r="H15">
            <v>0</v>
          </cell>
          <cell r="I15">
            <v>-14.1</v>
          </cell>
          <cell r="J15">
            <v>-1354.6</v>
          </cell>
          <cell r="K15">
            <v>-207.2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-247.2</v>
          </cell>
          <cell r="D19">
            <v>-2098</v>
          </cell>
          <cell r="E19">
            <v>1638.9</v>
          </cell>
          <cell r="F19">
            <v>9.1</v>
          </cell>
          <cell r="G19">
            <v>0</v>
          </cell>
          <cell r="H19">
            <v>18.5</v>
          </cell>
          <cell r="I19">
            <v>0</v>
          </cell>
          <cell r="J19">
            <v>0</v>
          </cell>
          <cell r="K19">
            <v>184.3</v>
          </cell>
        </row>
        <row r="20">
          <cell r="C20">
            <v>240.2</v>
          </cell>
          <cell r="D20">
            <v>-1610.6</v>
          </cell>
          <cell r="E20">
            <v>1638.9</v>
          </cell>
          <cell r="F20">
            <v>9.1</v>
          </cell>
          <cell r="G20">
            <v>0</v>
          </cell>
          <cell r="H20">
            <v>18.5</v>
          </cell>
          <cell r="I20">
            <v>0</v>
          </cell>
          <cell r="J20">
            <v>0</v>
          </cell>
          <cell r="K20">
            <v>184.3</v>
          </cell>
        </row>
        <row r="21">
          <cell r="C21">
            <v>-376.2</v>
          </cell>
          <cell r="D21">
            <v>-376.2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-111.2</v>
          </cell>
          <cell r="D22">
            <v>-111.2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-5913.1</v>
          </cell>
          <cell r="D25">
            <v>-3598.3</v>
          </cell>
          <cell r="E25">
            <v>651.29999999999995</v>
          </cell>
          <cell r="F25">
            <v>0</v>
          </cell>
          <cell r="G25">
            <v>0</v>
          </cell>
          <cell r="H25">
            <v>0</v>
          </cell>
          <cell r="I25">
            <v>611.20000000000005</v>
          </cell>
          <cell r="J25">
            <v>0</v>
          </cell>
          <cell r="K25">
            <v>-3577.3</v>
          </cell>
        </row>
      </sheetData>
      <sheetData sheetId="3">
        <row r="7">
          <cell r="F7">
            <v>14349.399999999998</v>
          </cell>
          <cell r="I7">
            <v>55.039376903029435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334464.3</v>
          </cell>
          <cell r="D6">
            <v>0</v>
          </cell>
          <cell r="E6">
            <v>334464.3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21901.4</v>
          </cell>
          <cell r="D7">
            <v>1100.0999999999999</v>
          </cell>
          <cell r="E7">
            <v>23001.5</v>
          </cell>
          <cell r="F7">
            <v>9621.9</v>
          </cell>
          <cell r="G7">
            <v>4727.6000000000004</v>
          </cell>
          <cell r="H7">
            <v>8652</v>
          </cell>
          <cell r="I7">
            <v>0</v>
          </cell>
        </row>
        <row r="8">
          <cell r="C8">
            <v>4690.5</v>
          </cell>
          <cell r="D8">
            <v>293.2</v>
          </cell>
          <cell r="E8">
            <v>4983.7</v>
          </cell>
          <cell r="F8">
            <v>4559</v>
          </cell>
          <cell r="G8">
            <v>288.39999999999998</v>
          </cell>
          <cell r="H8">
            <v>136.30000000000001</v>
          </cell>
          <cell r="I8">
            <v>0</v>
          </cell>
        </row>
        <row r="9">
          <cell r="C9">
            <v>1751</v>
          </cell>
          <cell r="D9">
            <v>4.8</v>
          </cell>
          <cell r="E9">
            <v>1755.8</v>
          </cell>
          <cell r="F9">
            <v>1738.3</v>
          </cell>
          <cell r="G9">
            <v>0</v>
          </cell>
          <cell r="H9">
            <v>17.5</v>
          </cell>
          <cell r="I9">
            <v>0</v>
          </cell>
        </row>
        <row r="10">
          <cell r="C10">
            <v>3.8</v>
          </cell>
          <cell r="D10">
            <v>0</v>
          </cell>
          <cell r="E10">
            <v>3.8</v>
          </cell>
          <cell r="F10">
            <v>0</v>
          </cell>
          <cell r="G10">
            <v>0</v>
          </cell>
          <cell r="H10">
            <v>3.8</v>
          </cell>
          <cell r="I10">
            <v>0</v>
          </cell>
        </row>
        <row r="11">
          <cell r="C11">
            <v>632.29999999999995</v>
          </cell>
          <cell r="D11">
            <v>288.39999999999998</v>
          </cell>
          <cell r="E11">
            <v>920.7</v>
          </cell>
          <cell r="F11">
            <v>632.29999999999995</v>
          </cell>
          <cell r="G11">
            <v>288.39999999999998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2303.4</v>
          </cell>
          <cell r="D13">
            <v>0</v>
          </cell>
          <cell r="E13">
            <v>2303.4</v>
          </cell>
          <cell r="F13">
            <v>2188.4</v>
          </cell>
          <cell r="G13">
            <v>0</v>
          </cell>
          <cell r="H13">
            <v>115</v>
          </cell>
          <cell r="I13">
            <v>0</v>
          </cell>
        </row>
        <row r="14">
          <cell r="C14">
            <v>17210.900000000001</v>
          </cell>
          <cell r="D14">
            <v>806.9</v>
          </cell>
          <cell r="E14">
            <v>18017.8</v>
          </cell>
          <cell r="F14">
            <v>5062.8999999999996</v>
          </cell>
          <cell r="G14">
            <v>4439.2</v>
          </cell>
          <cell r="H14">
            <v>8515.7000000000007</v>
          </cell>
          <cell r="I14">
            <v>0</v>
          </cell>
        </row>
        <row r="15">
          <cell r="C15">
            <v>16638</v>
          </cell>
          <cell r="D15">
            <v>806.9</v>
          </cell>
          <cell r="E15">
            <v>17444.900000000001</v>
          </cell>
          <cell r="F15">
            <v>5062.8999999999996</v>
          </cell>
          <cell r="G15">
            <v>4360.3999999999996</v>
          </cell>
          <cell r="H15">
            <v>8021.6</v>
          </cell>
          <cell r="I15">
            <v>0</v>
          </cell>
        </row>
        <row r="16">
          <cell r="C16">
            <v>341.1</v>
          </cell>
          <cell r="D16">
            <v>0</v>
          </cell>
          <cell r="E16">
            <v>341.1</v>
          </cell>
          <cell r="F16">
            <v>0</v>
          </cell>
          <cell r="G16">
            <v>78.8</v>
          </cell>
          <cell r="H16">
            <v>262.3</v>
          </cell>
          <cell r="I16">
            <v>0</v>
          </cell>
        </row>
        <row r="17">
          <cell r="C17">
            <v>25</v>
          </cell>
          <cell r="D17">
            <v>0</v>
          </cell>
          <cell r="E17">
            <v>25</v>
          </cell>
          <cell r="F17">
            <v>0</v>
          </cell>
          <cell r="G17">
            <v>0</v>
          </cell>
          <cell r="H17">
            <v>25</v>
          </cell>
          <cell r="I17">
            <v>0</v>
          </cell>
        </row>
        <row r="18">
          <cell r="C18">
            <v>206.8</v>
          </cell>
          <cell r="D18">
            <v>0</v>
          </cell>
          <cell r="E18">
            <v>206.8</v>
          </cell>
          <cell r="F18">
            <v>0</v>
          </cell>
          <cell r="G18">
            <v>0</v>
          </cell>
          <cell r="H18">
            <v>206.8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7392</v>
          </cell>
          <cell r="D20">
            <v>-367.1</v>
          </cell>
          <cell r="E20">
            <v>7024.9</v>
          </cell>
          <cell r="F20">
            <v>441.2</v>
          </cell>
          <cell r="G20">
            <v>1230.5</v>
          </cell>
          <cell r="H20">
            <v>5353.2</v>
          </cell>
          <cell r="I20">
            <v>0</v>
          </cell>
        </row>
        <row r="21">
          <cell r="C21">
            <v>2681.9</v>
          </cell>
          <cell r="D21">
            <v>-318.8</v>
          </cell>
          <cell r="E21">
            <v>2363.1</v>
          </cell>
          <cell r="F21">
            <v>407.2</v>
          </cell>
          <cell r="G21">
            <v>471.9</v>
          </cell>
          <cell r="H21">
            <v>1484</v>
          </cell>
          <cell r="I21">
            <v>0</v>
          </cell>
        </row>
        <row r="22">
          <cell r="C22">
            <v>956.3</v>
          </cell>
          <cell r="D22">
            <v>-48.3</v>
          </cell>
          <cell r="E22">
            <v>908</v>
          </cell>
          <cell r="F22">
            <v>0</v>
          </cell>
          <cell r="G22">
            <v>620.4</v>
          </cell>
          <cell r="H22">
            <v>287.60000000000002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3753.8</v>
          </cell>
          <cell r="D24">
            <v>0</v>
          </cell>
          <cell r="E24">
            <v>3753.8</v>
          </cell>
          <cell r="F24">
            <v>34</v>
          </cell>
          <cell r="G24">
            <v>138.19999999999999</v>
          </cell>
          <cell r="H24">
            <v>3581.6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305170.90000000002</v>
          </cell>
          <cell r="D26">
            <v>-733</v>
          </cell>
          <cell r="E26">
            <v>304437.90000000002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334464.3</v>
          </cell>
          <cell r="D5">
            <v>2473.8000000000002</v>
          </cell>
          <cell r="E5">
            <v>14779.3</v>
          </cell>
          <cell r="F5">
            <v>446.6</v>
          </cell>
          <cell r="G5">
            <v>3552.4</v>
          </cell>
          <cell r="H5">
            <v>375.7</v>
          </cell>
          <cell r="I5">
            <v>1330.7</v>
          </cell>
          <cell r="J5">
            <v>1166.9000000000001</v>
          </cell>
          <cell r="K5">
            <v>310338.90000000002</v>
          </cell>
        </row>
        <row r="6">
          <cell r="C6">
            <v>23001.5</v>
          </cell>
          <cell r="D6">
            <v>2049.6</v>
          </cell>
          <cell r="E6">
            <v>13995</v>
          </cell>
          <cell r="F6">
            <v>446.6</v>
          </cell>
          <cell r="G6">
            <v>3552.4</v>
          </cell>
          <cell r="H6">
            <v>91.6</v>
          </cell>
          <cell r="I6">
            <v>54.7</v>
          </cell>
          <cell r="J6">
            <v>989.5</v>
          </cell>
          <cell r="K6">
            <v>1822.1</v>
          </cell>
        </row>
        <row r="7">
          <cell r="C7">
            <v>4983.7</v>
          </cell>
          <cell r="D7">
            <v>0</v>
          </cell>
          <cell r="E7">
            <v>4559</v>
          </cell>
          <cell r="F7">
            <v>0</v>
          </cell>
          <cell r="G7">
            <v>3.8</v>
          </cell>
          <cell r="H7">
            <v>10.199999999999999</v>
          </cell>
          <cell r="I7">
            <v>21.3</v>
          </cell>
          <cell r="J7">
            <v>0</v>
          </cell>
          <cell r="K7">
            <v>389.4</v>
          </cell>
        </row>
        <row r="8">
          <cell r="C8">
            <v>1755.8</v>
          </cell>
          <cell r="D8">
            <v>0</v>
          </cell>
          <cell r="E8">
            <v>1738.3</v>
          </cell>
          <cell r="F8">
            <v>0</v>
          </cell>
          <cell r="G8">
            <v>0</v>
          </cell>
          <cell r="H8">
            <v>4.8</v>
          </cell>
          <cell r="I8">
            <v>12.7</v>
          </cell>
          <cell r="J8">
            <v>0</v>
          </cell>
          <cell r="K8">
            <v>0</v>
          </cell>
        </row>
        <row r="9">
          <cell r="C9">
            <v>3.8</v>
          </cell>
          <cell r="D9">
            <v>0</v>
          </cell>
          <cell r="E9">
            <v>0</v>
          </cell>
          <cell r="F9">
            <v>0</v>
          </cell>
          <cell r="G9">
            <v>3.8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920.7</v>
          </cell>
          <cell r="D10">
            <v>0</v>
          </cell>
          <cell r="E10">
            <v>626.9</v>
          </cell>
          <cell r="F10">
            <v>0</v>
          </cell>
          <cell r="G10">
            <v>0</v>
          </cell>
          <cell r="H10">
            <v>5.4</v>
          </cell>
          <cell r="I10">
            <v>0</v>
          </cell>
          <cell r="J10">
            <v>0</v>
          </cell>
          <cell r="K10">
            <v>288.39999999999998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2303.4</v>
          </cell>
          <cell r="D12">
            <v>0</v>
          </cell>
          <cell r="E12">
            <v>2193.8000000000002</v>
          </cell>
          <cell r="F12">
            <v>0</v>
          </cell>
          <cell r="G12">
            <v>0</v>
          </cell>
          <cell r="H12">
            <v>0</v>
          </cell>
          <cell r="I12">
            <v>8.6</v>
          </cell>
          <cell r="J12">
            <v>0</v>
          </cell>
          <cell r="K12">
            <v>101</v>
          </cell>
        </row>
        <row r="13">
          <cell r="C13">
            <v>18017.8</v>
          </cell>
          <cell r="D13">
            <v>2049.6</v>
          </cell>
          <cell r="E13">
            <v>9436</v>
          </cell>
          <cell r="F13">
            <v>446.6</v>
          </cell>
          <cell r="G13">
            <v>3548.6</v>
          </cell>
          <cell r="H13">
            <v>81.400000000000006</v>
          </cell>
          <cell r="I13">
            <v>33.4</v>
          </cell>
          <cell r="J13">
            <v>989.5</v>
          </cell>
          <cell r="K13">
            <v>1432.7</v>
          </cell>
        </row>
        <row r="14">
          <cell r="C14">
            <v>17444.900000000001</v>
          </cell>
          <cell r="D14">
            <v>2049.6</v>
          </cell>
          <cell r="E14">
            <v>9096.5</v>
          </cell>
          <cell r="F14">
            <v>445.1</v>
          </cell>
          <cell r="G14">
            <v>3501.8</v>
          </cell>
          <cell r="H14">
            <v>81.3</v>
          </cell>
          <cell r="I14">
            <v>33.4</v>
          </cell>
          <cell r="J14">
            <v>804.5</v>
          </cell>
          <cell r="K14">
            <v>1432.7</v>
          </cell>
        </row>
        <row r="15">
          <cell r="C15">
            <v>341.1</v>
          </cell>
          <cell r="D15">
            <v>0</v>
          </cell>
          <cell r="E15">
            <v>339.5</v>
          </cell>
          <cell r="F15">
            <v>1.5</v>
          </cell>
          <cell r="G15">
            <v>0</v>
          </cell>
          <cell r="H15">
            <v>0.1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</v>
          </cell>
          <cell r="K16">
            <v>0</v>
          </cell>
        </row>
        <row r="17">
          <cell r="C17">
            <v>206.8</v>
          </cell>
          <cell r="D17">
            <v>0</v>
          </cell>
          <cell r="E17">
            <v>0</v>
          </cell>
          <cell r="F17">
            <v>0</v>
          </cell>
          <cell r="G17">
            <v>46.8</v>
          </cell>
          <cell r="H17">
            <v>0</v>
          </cell>
          <cell r="I17">
            <v>0</v>
          </cell>
          <cell r="J17">
            <v>160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7024.9</v>
          </cell>
          <cell r="D19">
            <v>424.2</v>
          </cell>
          <cell r="E19">
            <v>784.3</v>
          </cell>
          <cell r="F19">
            <v>0</v>
          </cell>
          <cell r="G19">
            <v>0</v>
          </cell>
          <cell r="H19">
            <v>284.10000000000002</v>
          </cell>
          <cell r="I19">
            <v>1276</v>
          </cell>
          <cell r="J19">
            <v>177.4</v>
          </cell>
          <cell r="K19">
            <v>4078.9</v>
          </cell>
        </row>
        <row r="20">
          <cell r="C20">
            <v>2363.1</v>
          </cell>
          <cell r="D20">
            <v>424.2</v>
          </cell>
          <cell r="E20">
            <v>408.2</v>
          </cell>
          <cell r="F20">
            <v>0</v>
          </cell>
          <cell r="G20">
            <v>0</v>
          </cell>
          <cell r="H20">
            <v>284.10000000000002</v>
          </cell>
          <cell r="I20">
            <v>988.5</v>
          </cell>
          <cell r="J20">
            <v>177.4</v>
          </cell>
          <cell r="K20">
            <v>80.7</v>
          </cell>
        </row>
        <row r="21">
          <cell r="C21">
            <v>908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287.5</v>
          </cell>
          <cell r="J21">
            <v>0</v>
          </cell>
          <cell r="K21">
            <v>620.5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3753.8</v>
          </cell>
          <cell r="D23">
            <v>0</v>
          </cell>
          <cell r="E23">
            <v>376.1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3377.7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304437.90000000002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304437.90000000002</v>
          </cell>
        </row>
      </sheetData>
      <sheetData sheetId="2">
        <row r="6">
          <cell r="C6">
            <v>1100.0999999999999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1100.0999999999999</v>
          </cell>
        </row>
        <row r="7">
          <cell r="C7">
            <v>293.2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293.2</v>
          </cell>
        </row>
        <row r="8">
          <cell r="C8">
            <v>4.8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4.8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288.39999999999998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288.39999999999998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806.9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806.9</v>
          </cell>
        </row>
        <row r="14">
          <cell r="C14">
            <v>806.9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806.9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-367.1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-367.1</v>
          </cell>
        </row>
        <row r="20">
          <cell r="C20">
            <v>-318.8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-318.8</v>
          </cell>
        </row>
        <row r="21">
          <cell r="C21">
            <v>-48.3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-48.3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-733</v>
          </cell>
        </row>
      </sheetData>
      <sheetData sheetId="3">
        <row r="7">
          <cell r="F7">
            <v>771.5</v>
          </cell>
          <cell r="I7">
            <v>6.6464791608551348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153240</v>
          </cell>
          <cell r="D6">
            <v>0</v>
          </cell>
          <cell r="E6">
            <v>153240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7268</v>
          </cell>
          <cell r="D7">
            <v>250</v>
          </cell>
          <cell r="E7">
            <v>7518</v>
          </cell>
          <cell r="F7">
            <v>2459</v>
          </cell>
          <cell r="G7">
            <v>5059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7268</v>
          </cell>
          <cell r="D14">
            <v>250</v>
          </cell>
          <cell r="E14">
            <v>7518</v>
          </cell>
          <cell r="F14">
            <v>2459</v>
          </cell>
          <cell r="G14">
            <v>5059</v>
          </cell>
          <cell r="H14">
            <v>0</v>
          </cell>
          <cell r="I14">
            <v>0</v>
          </cell>
        </row>
        <row r="15">
          <cell r="C15">
            <v>6978</v>
          </cell>
          <cell r="D15">
            <v>0</v>
          </cell>
          <cell r="E15">
            <v>6978</v>
          </cell>
          <cell r="F15">
            <v>2219</v>
          </cell>
          <cell r="G15">
            <v>4759</v>
          </cell>
          <cell r="H15">
            <v>0</v>
          </cell>
          <cell r="I15">
            <v>0</v>
          </cell>
        </row>
        <row r="16">
          <cell r="C16">
            <v>290</v>
          </cell>
          <cell r="D16">
            <v>250</v>
          </cell>
          <cell r="E16">
            <v>540</v>
          </cell>
          <cell r="F16">
            <v>240</v>
          </cell>
          <cell r="G16">
            <v>300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2661</v>
          </cell>
          <cell r="D20">
            <v>-250</v>
          </cell>
          <cell r="E20">
            <v>2411</v>
          </cell>
          <cell r="F20">
            <v>786</v>
          </cell>
          <cell r="G20">
            <v>1625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2661</v>
          </cell>
          <cell r="D25">
            <v>-250</v>
          </cell>
          <cell r="E25">
            <v>2411</v>
          </cell>
          <cell r="F25">
            <v>786</v>
          </cell>
          <cell r="G25">
            <v>1625</v>
          </cell>
          <cell r="H25">
            <v>0</v>
          </cell>
          <cell r="I25">
            <v>0</v>
          </cell>
        </row>
        <row r="26">
          <cell r="C26">
            <v>143311</v>
          </cell>
          <cell r="D26">
            <v>0</v>
          </cell>
          <cell r="E26">
            <v>143311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153240</v>
          </cell>
          <cell r="D5">
            <v>0</v>
          </cell>
          <cell r="E5">
            <v>9929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143311</v>
          </cell>
        </row>
        <row r="6">
          <cell r="C6">
            <v>7518</v>
          </cell>
          <cell r="D6">
            <v>0</v>
          </cell>
          <cell r="E6">
            <v>7518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7518</v>
          </cell>
          <cell r="D13">
            <v>0</v>
          </cell>
          <cell r="E13">
            <v>7518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6978</v>
          </cell>
          <cell r="D14">
            <v>0</v>
          </cell>
          <cell r="E14">
            <v>6978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540</v>
          </cell>
          <cell r="D15">
            <v>0</v>
          </cell>
          <cell r="E15">
            <v>540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2411</v>
          </cell>
          <cell r="D19">
            <v>0</v>
          </cell>
          <cell r="E19">
            <v>2411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2411</v>
          </cell>
          <cell r="D24">
            <v>0</v>
          </cell>
          <cell r="E24">
            <v>2411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143311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143311</v>
          </cell>
        </row>
      </sheetData>
      <sheetData sheetId="2">
        <row r="6">
          <cell r="C6">
            <v>250</v>
          </cell>
          <cell r="D6">
            <v>250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250</v>
          </cell>
          <cell r="D13">
            <v>250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250</v>
          </cell>
          <cell r="D15">
            <v>250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-250</v>
          </cell>
          <cell r="D19">
            <v>-250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-250</v>
          </cell>
          <cell r="D24">
            <v>-250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708</v>
          </cell>
          <cell r="I7">
            <v>4.444006496993933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85909.9</v>
          </cell>
          <cell r="D6">
            <v>0</v>
          </cell>
          <cell r="E6">
            <v>85909.9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8060.6</v>
          </cell>
          <cell r="D7">
            <v>22.1</v>
          </cell>
          <cell r="E7">
            <v>8082.7</v>
          </cell>
          <cell r="F7">
            <v>0</v>
          </cell>
          <cell r="G7">
            <v>6227.6</v>
          </cell>
          <cell r="H7">
            <v>1855.1</v>
          </cell>
          <cell r="I7">
            <v>0</v>
          </cell>
        </row>
        <row r="8">
          <cell r="C8">
            <v>5936.3</v>
          </cell>
          <cell r="D8">
            <v>0</v>
          </cell>
          <cell r="E8">
            <v>5936.3</v>
          </cell>
          <cell r="F8">
            <v>0</v>
          </cell>
          <cell r="G8">
            <v>5936.3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5936.3</v>
          </cell>
          <cell r="D13">
            <v>0</v>
          </cell>
          <cell r="E13">
            <v>5936.3</v>
          </cell>
          <cell r="F13">
            <v>0</v>
          </cell>
          <cell r="G13">
            <v>5936.3</v>
          </cell>
          <cell r="H13">
            <v>0</v>
          </cell>
          <cell r="I13">
            <v>0</v>
          </cell>
        </row>
        <row r="14">
          <cell r="C14">
            <v>2124.3000000000002</v>
          </cell>
          <cell r="D14">
            <v>22.1</v>
          </cell>
          <cell r="E14">
            <v>2146.4</v>
          </cell>
          <cell r="F14">
            <v>0</v>
          </cell>
          <cell r="G14">
            <v>291.3</v>
          </cell>
          <cell r="H14">
            <v>1855.1</v>
          </cell>
          <cell r="I14">
            <v>0</v>
          </cell>
        </row>
        <row r="15">
          <cell r="C15">
            <v>1929.3</v>
          </cell>
          <cell r="D15">
            <v>158.69999999999999</v>
          </cell>
          <cell r="E15">
            <v>2088</v>
          </cell>
          <cell r="F15">
            <v>0</v>
          </cell>
          <cell r="G15">
            <v>291.3</v>
          </cell>
          <cell r="H15">
            <v>1796.7</v>
          </cell>
          <cell r="I15">
            <v>0</v>
          </cell>
        </row>
        <row r="16">
          <cell r="C16">
            <v>195</v>
          </cell>
          <cell r="D16">
            <v>-136.6</v>
          </cell>
          <cell r="E16">
            <v>58.4</v>
          </cell>
          <cell r="F16">
            <v>0</v>
          </cell>
          <cell r="G16">
            <v>0</v>
          </cell>
          <cell r="H16">
            <v>58.4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708.9</v>
          </cell>
          <cell r="D20">
            <v>-22.1</v>
          </cell>
          <cell r="E20">
            <v>686.8</v>
          </cell>
          <cell r="F20">
            <v>0</v>
          </cell>
          <cell r="G20">
            <v>51.9</v>
          </cell>
          <cell r="H20">
            <v>634.9</v>
          </cell>
          <cell r="I20">
            <v>0</v>
          </cell>
        </row>
        <row r="21">
          <cell r="C21">
            <v>708.9</v>
          </cell>
          <cell r="D21">
            <v>-22.1</v>
          </cell>
          <cell r="E21">
            <v>686.8</v>
          </cell>
          <cell r="F21">
            <v>0</v>
          </cell>
          <cell r="G21">
            <v>51.9</v>
          </cell>
          <cell r="H21">
            <v>634.9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77140.399999999994</v>
          </cell>
          <cell r="D26">
            <v>0</v>
          </cell>
          <cell r="E26">
            <v>77140.399999999994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85909.9</v>
          </cell>
          <cell r="D5">
            <v>0</v>
          </cell>
          <cell r="E5">
            <v>0</v>
          </cell>
          <cell r="F5">
            <v>0</v>
          </cell>
          <cell r="G5">
            <v>2108.8000000000002</v>
          </cell>
          <cell r="H5">
            <v>0</v>
          </cell>
          <cell r="I5">
            <v>0</v>
          </cell>
          <cell r="J5">
            <v>507.8</v>
          </cell>
          <cell r="K5">
            <v>83293.3</v>
          </cell>
        </row>
        <row r="6">
          <cell r="C6">
            <v>8082.7</v>
          </cell>
          <cell r="D6">
            <v>0</v>
          </cell>
          <cell r="E6">
            <v>0</v>
          </cell>
          <cell r="F6">
            <v>0</v>
          </cell>
          <cell r="G6">
            <v>2108.8000000000002</v>
          </cell>
          <cell r="H6">
            <v>0</v>
          </cell>
          <cell r="I6">
            <v>0</v>
          </cell>
          <cell r="J6">
            <v>37.6</v>
          </cell>
          <cell r="K6">
            <v>5936.3</v>
          </cell>
        </row>
        <row r="7">
          <cell r="C7">
            <v>5936.3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5936.3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5936.3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5936.3</v>
          </cell>
        </row>
        <row r="13">
          <cell r="C13">
            <v>2146.4</v>
          </cell>
          <cell r="D13">
            <v>0</v>
          </cell>
          <cell r="E13">
            <v>0</v>
          </cell>
          <cell r="F13">
            <v>0</v>
          </cell>
          <cell r="G13">
            <v>2108.8000000000002</v>
          </cell>
          <cell r="H13">
            <v>0</v>
          </cell>
          <cell r="I13">
            <v>0</v>
          </cell>
          <cell r="J13">
            <v>37.6</v>
          </cell>
          <cell r="K13">
            <v>0</v>
          </cell>
        </row>
        <row r="14">
          <cell r="C14">
            <v>2088</v>
          </cell>
          <cell r="D14">
            <v>0</v>
          </cell>
          <cell r="E14">
            <v>0</v>
          </cell>
          <cell r="F14">
            <v>0</v>
          </cell>
          <cell r="G14">
            <v>2056.9</v>
          </cell>
          <cell r="H14">
            <v>0</v>
          </cell>
          <cell r="I14">
            <v>0</v>
          </cell>
          <cell r="J14">
            <v>31.1</v>
          </cell>
          <cell r="K14">
            <v>0</v>
          </cell>
        </row>
        <row r="15">
          <cell r="C15">
            <v>58.4</v>
          </cell>
          <cell r="D15">
            <v>0</v>
          </cell>
          <cell r="E15">
            <v>0</v>
          </cell>
          <cell r="F15">
            <v>0</v>
          </cell>
          <cell r="G15">
            <v>51.9</v>
          </cell>
          <cell r="H15">
            <v>0</v>
          </cell>
          <cell r="I15">
            <v>0</v>
          </cell>
          <cell r="J15">
            <v>6.5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686.8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470.2</v>
          </cell>
          <cell r="K19">
            <v>216.6</v>
          </cell>
        </row>
        <row r="20">
          <cell r="C20">
            <v>686.8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470.2</v>
          </cell>
          <cell r="K20">
            <v>216.6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77140.399999999994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77140.399999999994</v>
          </cell>
        </row>
      </sheetData>
      <sheetData sheetId="2">
        <row r="6">
          <cell r="C6">
            <v>22.1</v>
          </cell>
          <cell r="D6">
            <v>22.1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22.1</v>
          </cell>
          <cell r="D13">
            <v>22.1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158.69999999999999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158.69999999999999</v>
          </cell>
        </row>
        <row r="15">
          <cell r="C15">
            <v>-136.6</v>
          </cell>
          <cell r="D15">
            <v>22.1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-158.69999999999999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-22.1</v>
          </cell>
          <cell r="D19">
            <v>-22.1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-22.1</v>
          </cell>
          <cell r="D20">
            <v>-22.1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58.4</v>
          </cell>
          <cell r="I7">
            <v>9.3402615301164698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165005.29999999999</v>
          </cell>
          <cell r="D6">
            <v>0</v>
          </cell>
          <cell r="E6">
            <v>165005.29999999999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2784.8</v>
          </cell>
          <cell r="D7">
            <v>0</v>
          </cell>
          <cell r="E7">
            <v>2784.8</v>
          </cell>
          <cell r="F7">
            <v>1026</v>
          </cell>
          <cell r="G7">
            <v>1758.8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2784.8</v>
          </cell>
          <cell r="D14">
            <v>0</v>
          </cell>
          <cell r="E14">
            <v>2784.8</v>
          </cell>
          <cell r="F14">
            <v>1026</v>
          </cell>
          <cell r="G14">
            <v>1758.8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254.4</v>
          </cell>
          <cell r="D16">
            <v>0</v>
          </cell>
          <cell r="E16">
            <v>254.4</v>
          </cell>
          <cell r="F16">
            <v>45.6</v>
          </cell>
          <cell r="G16">
            <v>208.8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2530.4</v>
          </cell>
          <cell r="D19">
            <v>0</v>
          </cell>
          <cell r="E19">
            <v>2530.4</v>
          </cell>
          <cell r="F19">
            <v>980.4</v>
          </cell>
          <cell r="G19">
            <v>1550</v>
          </cell>
          <cell r="H19">
            <v>0</v>
          </cell>
          <cell r="I19">
            <v>0</v>
          </cell>
        </row>
        <row r="20">
          <cell r="C20">
            <v>5536.5</v>
          </cell>
          <cell r="D20">
            <v>-393.1</v>
          </cell>
          <cell r="E20">
            <v>5143.3999999999996</v>
          </cell>
          <cell r="F20">
            <v>2074</v>
          </cell>
          <cell r="G20">
            <v>1709.7</v>
          </cell>
          <cell r="H20">
            <v>1359.7</v>
          </cell>
          <cell r="I20">
            <v>0</v>
          </cell>
        </row>
        <row r="21">
          <cell r="C21">
            <v>5536.5</v>
          </cell>
          <cell r="D21">
            <v>-393.1</v>
          </cell>
          <cell r="E21">
            <v>5143.3999999999996</v>
          </cell>
          <cell r="F21">
            <v>2074</v>
          </cell>
          <cell r="G21">
            <v>1709.7</v>
          </cell>
          <cell r="H21">
            <v>1359.7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156684</v>
          </cell>
          <cell r="D26">
            <v>393.1</v>
          </cell>
          <cell r="E26">
            <v>157077.1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165005.29999999999</v>
          </cell>
          <cell r="D5">
            <v>0</v>
          </cell>
          <cell r="E5">
            <v>3100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161905.29999999999</v>
          </cell>
        </row>
        <row r="6">
          <cell r="C6">
            <v>2784.8</v>
          </cell>
          <cell r="D6">
            <v>0</v>
          </cell>
          <cell r="E6">
            <v>1026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1758.8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2784.8</v>
          </cell>
          <cell r="D13">
            <v>0</v>
          </cell>
          <cell r="E13">
            <v>1026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1758.8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254.4</v>
          </cell>
          <cell r="D15">
            <v>0</v>
          </cell>
          <cell r="E15">
            <v>45.6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208.8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2530.4</v>
          </cell>
          <cell r="D18">
            <v>0</v>
          </cell>
          <cell r="E18">
            <v>980.4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1550</v>
          </cell>
        </row>
        <row r="19">
          <cell r="C19">
            <v>5143.3999999999996</v>
          </cell>
          <cell r="D19">
            <v>0</v>
          </cell>
          <cell r="E19">
            <v>2074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3069.4</v>
          </cell>
        </row>
        <row r="20">
          <cell r="C20">
            <v>5143.3999999999996</v>
          </cell>
          <cell r="D20">
            <v>0</v>
          </cell>
          <cell r="E20">
            <v>2074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3069.4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157077.1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157077.1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-393.1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-393.1</v>
          </cell>
        </row>
        <row r="20">
          <cell r="C20">
            <v>-393.1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-393.1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393.1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393.1</v>
          </cell>
        </row>
      </sheetData>
      <sheetData sheetId="3">
        <row r="7">
          <cell r="F7">
            <v>0</v>
          </cell>
          <cell r="I7">
            <v>1.6877033646798014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139164.71</v>
          </cell>
          <cell r="D6">
            <v>0</v>
          </cell>
          <cell r="E6">
            <v>139164.71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27278.02</v>
          </cell>
          <cell r="D7">
            <v>-177.05</v>
          </cell>
          <cell r="E7">
            <v>27100.97</v>
          </cell>
          <cell r="F7">
            <v>16328.82</v>
          </cell>
          <cell r="G7">
            <v>9502.75</v>
          </cell>
          <cell r="H7">
            <v>1269.4000000000001</v>
          </cell>
          <cell r="I7">
            <v>0</v>
          </cell>
        </row>
        <row r="8">
          <cell r="C8">
            <v>23663.98</v>
          </cell>
          <cell r="D8">
            <v>-138.15</v>
          </cell>
          <cell r="E8">
            <v>23525.83</v>
          </cell>
          <cell r="F8">
            <v>16245.82</v>
          </cell>
          <cell r="G8">
            <v>7280.01</v>
          </cell>
          <cell r="H8">
            <v>0</v>
          </cell>
          <cell r="I8">
            <v>0</v>
          </cell>
        </row>
        <row r="9">
          <cell r="C9">
            <v>11503.5</v>
          </cell>
          <cell r="D9">
            <v>-53.5</v>
          </cell>
          <cell r="E9">
            <v>11450</v>
          </cell>
          <cell r="F9">
            <v>11350.2</v>
          </cell>
          <cell r="G9">
            <v>99.8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12160.48</v>
          </cell>
          <cell r="D13">
            <v>-84.65</v>
          </cell>
          <cell r="E13">
            <v>12075.83</v>
          </cell>
          <cell r="F13">
            <v>4895.62</v>
          </cell>
          <cell r="G13">
            <v>7180.21</v>
          </cell>
          <cell r="H13">
            <v>0</v>
          </cell>
          <cell r="I13">
            <v>0</v>
          </cell>
        </row>
        <row r="14">
          <cell r="C14">
            <v>3614.04</v>
          </cell>
          <cell r="D14">
            <v>-38.9</v>
          </cell>
          <cell r="E14">
            <v>3575.14</v>
          </cell>
          <cell r="F14">
            <v>83</v>
          </cell>
          <cell r="G14">
            <v>2222.7399999999998</v>
          </cell>
          <cell r="H14">
            <v>1269.4000000000001</v>
          </cell>
          <cell r="I14">
            <v>0</v>
          </cell>
        </row>
        <row r="15">
          <cell r="C15">
            <v>2287.4</v>
          </cell>
          <cell r="D15">
            <v>-241.8</v>
          </cell>
          <cell r="E15">
            <v>2045.6</v>
          </cell>
          <cell r="F15">
            <v>61.8</v>
          </cell>
          <cell r="G15">
            <v>1576.7</v>
          </cell>
          <cell r="H15">
            <v>407.1</v>
          </cell>
          <cell r="I15">
            <v>0</v>
          </cell>
        </row>
        <row r="16">
          <cell r="C16">
            <v>1326.64</v>
          </cell>
          <cell r="D16">
            <v>202.9</v>
          </cell>
          <cell r="E16">
            <v>1529.54</v>
          </cell>
          <cell r="F16">
            <v>21.2</v>
          </cell>
          <cell r="G16">
            <v>646.04</v>
          </cell>
          <cell r="H16">
            <v>862.3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2473.52</v>
          </cell>
          <cell r="D20">
            <v>-105.51</v>
          </cell>
          <cell r="E20">
            <v>2368.0100000000002</v>
          </cell>
          <cell r="F20">
            <v>144.69999999999999</v>
          </cell>
          <cell r="G20">
            <v>1545.79</v>
          </cell>
          <cell r="H20">
            <v>675.92</v>
          </cell>
          <cell r="I20">
            <v>1.6</v>
          </cell>
        </row>
        <row r="21">
          <cell r="C21">
            <v>1714.75</v>
          </cell>
          <cell r="D21">
            <v>-92.11</v>
          </cell>
          <cell r="E21">
            <v>1622.64</v>
          </cell>
          <cell r="F21">
            <v>47.7</v>
          </cell>
          <cell r="G21">
            <v>1382.39</v>
          </cell>
          <cell r="H21">
            <v>192.55</v>
          </cell>
          <cell r="I21">
            <v>0</v>
          </cell>
        </row>
        <row r="22">
          <cell r="C22">
            <v>77.3</v>
          </cell>
          <cell r="D22">
            <v>-3.9</v>
          </cell>
          <cell r="E22">
            <v>73.400000000000006</v>
          </cell>
          <cell r="F22">
            <v>0</v>
          </cell>
          <cell r="G22">
            <v>71.400000000000006</v>
          </cell>
          <cell r="H22">
            <v>2</v>
          </cell>
          <cell r="I22">
            <v>0</v>
          </cell>
        </row>
        <row r="23">
          <cell r="C23">
            <v>33.799999999999997</v>
          </cell>
          <cell r="D23">
            <v>63.2</v>
          </cell>
          <cell r="E23">
            <v>97</v>
          </cell>
          <cell r="F23">
            <v>97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647.66999999999996</v>
          </cell>
          <cell r="D25">
            <v>-72.7</v>
          </cell>
          <cell r="E25">
            <v>574.97</v>
          </cell>
          <cell r="F25">
            <v>0</v>
          </cell>
          <cell r="G25">
            <v>92</v>
          </cell>
          <cell r="H25">
            <v>481.37</v>
          </cell>
          <cell r="I25">
            <v>1.6</v>
          </cell>
        </row>
        <row r="26">
          <cell r="C26">
            <v>109413.17</v>
          </cell>
          <cell r="D26">
            <v>282.56</v>
          </cell>
          <cell r="E26">
            <v>109695.73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139164.71</v>
          </cell>
          <cell r="D5">
            <v>1203.0999999999999</v>
          </cell>
          <cell r="E5">
            <v>27751.33</v>
          </cell>
          <cell r="F5">
            <v>868.87</v>
          </cell>
          <cell r="G5">
            <v>71.2</v>
          </cell>
          <cell r="H5">
            <v>0</v>
          </cell>
          <cell r="I5">
            <v>582.35</v>
          </cell>
          <cell r="J5">
            <v>616.4</v>
          </cell>
          <cell r="K5">
            <v>108071.46</v>
          </cell>
        </row>
        <row r="6">
          <cell r="C6">
            <v>27100.97</v>
          </cell>
          <cell r="D6">
            <v>835.1</v>
          </cell>
          <cell r="E6">
            <v>25339.03</v>
          </cell>
          <cell r="F6">
            <v>253.7</v>
          </cell>
          <cell r="G6">
            <v>66.599999999999994</v>
          </cell>
          <cell r="H6">
            <v>0</v>
          </cell>
          <cell r="I6">
            <v>223.2</v>
          </cell>
          <cell r="J6">
            <v>260.14</v>
          </cell>
          <cell r="K6">
            <v>123.2</v>
          </cell>
        </row>
        <row r="7">
          <cell r="C7">
            <v>23525.83</v>
          </cell>
          <cell r="D7">
            <v>630.70000000000005</v>
          </cell>
          <cell r="E7">
            <v>22703.43</v>
          </cell>
          <cell r="F7">
            <v>10.199999999999999</v>
          </cell>
          <cell r="G7">
            <v>0</v>
          </cell>
          <cell r="H7">
            <v>0</v>
          </cell>
          <cell r="I7">
            <v>0</v>
          </cell>
          <cell r="J7">
            <v>82</v>
          </cell>
          <cell r="K7">
            <v>99.5</v>
          </cell>
        </row>
        <row r="8">
          <cell r="C8">
            <v>11450</v>
          </cell>
          <cell r="D8">
            <v>0</v>
          </cell>
          <cell r="E8">
            <v>11450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12075.83</v>
          </cell>
          <cell r="D12">
            <v>630.70000000000005</v>
          </cell>
          <cell r="E12">
            <v>11253.43</v>
          </cell>
          <cell r="F12">
            <v>10.199999999999999</v>
          </cell>
          <cell r="G12">
            <v>0</v>
          </cell>
          <cell r="H12">
            <v>0</v>
          </cell>
          <cell r="I12">
            <v>0</v>
          </cell>
          <cell r="J12">
            <v>82</v>
          </cell>
          <cell r="K12">
            <v>99.5</v>
          </cell>
        </row>
        <row r="13">
          <cell r="C13">
            <v>3575.14</v>
          </cell>
          <cell r="D13">
            <v>204.4</v>
          </cell>
          <cell r="E13">
            <v>2635.6</v>
          </cell>
          <cell r="F13">
            <v>243.5</v>
          </cell>
          <cell r="G13">
            <v>66.599999999999994</v>
          </cell>
          <cell r="H13">
            <v>0</v>
          </cell>
          <cell r="I13">
            <v>223.2</v>
          </cell>
          <cell r="J13">
            <v>178.14</v>
          </cell>
          <cell r="K13">
            <v>23.7</v>
          </cell>
        </row>
        <row r="14">
          <cell r="C14">
            <v>2045.6</v>
          </cell>
          <cell r="D14">
            <v>174</v>
          </cell>
          <cell r="E14">
            <v>1469.8</v>
          </cell>
          <cell r="F14">
            <v>223.2</v>
          </cell>
          <cell r="G14">
            <v>0</v>
          </cell>
          <cell r="H14">
            <v>0</v>
          </cell>
          <cell r="I14">
            <v>154.9</v>
          </cell>
          <cell r="J14">
            <v>0</v>
          </cell>
          <cell r="K14">
            <v>23.7</v>
          </cell>
        </row>
        <row r="15">
          <cell r="C15">
            <v>1529.54</v>
          </cell>
          <cell r="D15">
            <v>30.4</v>
          </cell>
          <cell r="E15">
            <v>1165.8</v>
          </cell>
          <cell r="F15">
            <v>20.3</v>
          </cell>
          <cell r="G15">
            <v>66.599999999999994</v>
          </cell>
          <cell r="H15">
            <v>0</v>
          </cell>
          <cell r="I15">
            <v>68.3</v>
          </cell>
          <cell r="J15">
            <v>178.14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2368.0100000000002</v>
          </cell>
          <cell r="D19">
            <v>241.9</v>
          </cell>
          <cell r="E19">
            <v>1127.5999999999999</v>
          </cell>
          <cell r="F19">
            <v>306.10000000000002</v>
          </cell>
          <cell r="G19">
            <v>2.9</v>
          </cell>
          <cell r="H19">
            <v>0</v>
          </cell>
          <cell r="I19">
            <v>357.89</v>
          </cell>
          <cell r="J19">
            <v>108.5</v>
          </cell>
          <cell r="K19">
            <v>223.12</v>
          </cell>
        </row>
        <row r="20">
          <cell r="C20">
            <v>1622.64</v>
          </cell>
          <cell r="D20">
            <v>216.6</v>
          </cell>
          <cell r="E20">
            <v>889.1</v>
          </cell>
          <cell r="F20">
            <v>13.5</v>
          </cell>
          <cell r="G20">
            <v>2.9</v>
          </cell>
          <cell r="H20">
            <v>0</v>
          </cell>
          <cell r="I20">
            <v>357.89</v>
          </cell>
          <cell r="J20">
            <v>103.1</v>
          </cell>
          <cell r="K20">
            <v>39.549999999999997</v>
          </cell>
        </row>
        <row r="21">
          <cell r="C21">
            <v>73.400000000000006</v>
          </cell>
          <cell r="D21">
            <v>0</v>
          </cell>
          <cell r="E21">
            <v>71.400000000000006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</v>
          </cell>
        </row>
        <row r="22">
          <cell r="C22">
            <v>97</v>
          </cell>
          <cell r="D22">
            <v>0</v>
          </cell>
          <cell r="E22">
            <v>97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574.97</v>
          </cell>
          <cell r="D24">
            <v>25.3</v>
          </cell>
          <cell r="E24">
            <v>70.099999999999994</v>
          </cell>
          <cell r="F24">
            <v>292.60000000000002</v>
          </cell>
          <cell r="G24">
            <v>0</v>
          </cell>
          <cell r="H24">
            <v>0</v>
          </cell>
          <cell r="I24">
            <v>0</v>
          </cell>
          <cell r="J24">
            <v>5.4</v>
          </cell>
          <cell r="K24">
            <v>181.57</v>
          </cell>
        </row>
        <row r="25">
          <cell r="C25">
            <v>109695.73</v>
          </cell>
          <cell r="D25">
            <v>126.1</v>
          </cell>
          <cell r="E25">
            <v>1284.7</v>
          </cell>
          <cell r="F25">
            <v>309.07</v>
          </cell>
          <cell r="G25">
            <v>1.7</v>
          </cell>
          <cell r="H25">
            <v>0</v>
          </cell>
          <cell r="I25">
            <v>1.26</v>
          </cell>
          <cell r="J25">
            <v>247.76</v>
          </cell>
          <cell r="K25">
            <v>107725.14</v>
          </cell>
        </row>
      </sheetData>
      <sheetData sheetId="2">
        <row r="6">
          <cell r="C6">
            <v>-177.05</v>
          </cell>
          <cell r="D6">
            <v>159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-224.41</v>
          </cell>
          <cell r="J6">
            <v>0</v>
          </cell>
          <cell r="K6">
            <v>-111.64</v>
          </cell>
        </row>
        <row r="7">
          <cell r="C7">
            <v>-138.15</v>
          </cell>
          <cell r="D7">
            <v>-2.9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-81.849999999999994</v>
          </cell>
          <cell r="J7">
            <v>0</v>
          </cell>
          <cell r="K7">
            <v>-53.4</v>
          </cell>
        </row>
        <row r="8">
          <cell r="C8">
            <v>-53.5</v>
          </cell>
          <cell r="D8">
            <v>-2.9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-50.6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-84.65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-81.849999999999994</v>
          </cell>
          <cell r="J12">
            <v>0</v>
          </cell>
          <cell r="K12">
            <v>-2.8</v>
          </cell>
        </row>
        <row r="13">
          <cell r="C13">
            <v>-38.9</v>
          </cell>
          <cell r="D13">
            <v>161.9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-142.56</v>
          </cell>
          <cell r="J13">
            <v>0</v>
          </cell>
          <cell r="K13">
            <v>-58.24</v>
          </cell>
        </row>
        <row r="14">
          <cell r="C14">
            <v>-241.8</v>
          </cell>
          <cell r="D14">
            <v>-118.1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-86.8</v>
          </cell>
          <cell r="J14">
            <v>0</v>
          </cell>
          <cell r="K14">
            <v>-36.9</v>
          </cell>
        </row>
        <row r="15">
          <cell r="C15">
            <v>202.9</v>
          </cell>
          <cell r="D15">
            <v>280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-55.76</v>
          </cell>
          <cell r="J15">
            <v>0</v>
          </cell>
          <cell r="K15">
            <v>-21.34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-105.51</v>
          </cell>
          <cell r="D19">
            <v>-151.4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-48</v>
          </cell>
          <cell r="J19">
            <v>0</v>
          </cell>
          <cell r="K19">
            <v>93.89</v>
          </cell>
        </row>
        <row r="20">
          <cell r="C20">
            <v>-92.11</v>
          </cell>
          <cell r="D20">
            <v>-151.4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-31.2</v>
          </cell>
          <cell r="J20">
            <v>0</v>
          </cell>
          <cell r="K20">
            <v>90.49</v>
          </cell>
        </row>
        <row r="21">
          <cell r="C21">
            <v>-3.9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-3.9</v>
          </cell>
          <cell r="J21">
            <v>0</v>
          </cell>
          <cell r="K21">
            <v>0</v>
          </cell>
        </row>
        <row r="22">
          <cell r="C22">
            <v>63.2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-4</v>
          </cell>
          <cell r="J22">
            <v>0</v>
          </cell>
          <cell r="K22">
            <v>67.2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-72.7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-8.9</v>
          </cell>
          <cell r="J24">
            <v>0</v>
          </cell>
          <cell r="K24">
            <v>-63.8</v>
          </cell>
        </row>
        <row r="25">
          <cell r="C25">
            <v>282.56</v>
          </cell>
          <cell r="D25">
            <v>-7.6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272.41000000000003</v>
          </cell>
          <cell r="J25">
            <v>0</v>
          </cell>
          <cell r="K25">
            <v>17.75</v>
          </cell>
        </row>
      </sheetData>
      <sheetData sheetId="3">
        <row r="7">
          <cell r="F7">
            <v>991.34</v>
          </cell>
          <cell r="I7">
            <v>18.761674565340595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8">
          <cell r="C8">
            <v>1113473.32</v>
          </cell>
          <cell r="D8">
            <v>0</v>
          </cell>
          <cell r="E8">
            <v>1113473.32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527116.9</v>
          </cell>
          <cell r="D9">
            <v>0</v>
          </cell>
          <cell r="E9">
            <v>527116.9</v>
          </cell>
          <cell r="F9">
            <v>76713</v>
          </cell>
          <cell r="G9">
            <v>160384.01999999999</v>
          </cell>
          <cell r="H9">
            <v>290019.88</v>
          </cell>
          <cell r="I9">
            <v>0</v>
          </cell>
        </row>
        <row r="10">
          <cell r="C10">
            <v>388781.7</v>
          </cell>
          <cell r="D10">
            <v>0</v>
          </cell>
          <cell r="E10">
            <v>388781.7</v>
          </cell>
          <cell r="F10">
            <v>75336.289999999994</v>
          </cell>
          <cell r="G10">
            <v>138333.17000000001</v>
          </cell>
          <cell r="H10">
            <v>175112.24</v>
          </cell>
          <cell r="I10">
            <v>0</v>
          </cell>
        </row>
        <row r="11">
          <cell r="C11">
            <v>202394.28</v>
          </cell>
          <cell r="D11">
            <v>0</v>
          </cell>
          <cell r="E11">
            <v>202394.28</v>
          </cell>
          <cell r="F11">
            <v>41608.01</v>
          </cell>
          <cell r="G11">
            <v>70230.45</v>
          </cell>
          <cell r="H11">
            <v>90555.82</v>
          </cell>
          <cell r="I11">
            <v>0</v>
          </cell>
        </row>
        <row r="12">
          <cell r="C12">
            <v>91400.06</v>
          </cell>
          <cell r="D12">
            <v>0</v>
          </cell>
          <cell r="E12">
            <v>91400.06</v>
          </cell>
          <cell r="F12">
            <v>10552.1</v>
          </cell>
          <cell r="G12">
            <v>29235.45</v>
          </cell>
          <cell r="H12">
            <v>51612.51</v>
          </cell>
          <cell r="I12">
            <v>0</v>
          </cell>
        </row>
        <row r="13">
          <cell r="C13">
            <v>50092.41</v>
          </cell>
          <cell r="D13">
            <v>0</v>
          </cell>
          <cell r="E13">
            <v>50092.41</v>
          </cell>
          <cell r="F13">
            <v>8665.41</v>
          </cell>
          <cell r="G13">
            <v>18917.16</v>
          </cell>
          <cell r="H13">
            <v>22509.84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44894.95</v>
          </cell>
          <cell r="D15">
            <v>0</v>
          </cell>
          <cell r="E15">
            <v>44894.95</v>
          </cell>
          <cell r="F15">
            <v>14510.77</v>
          </cell>
          <cell r="G15">
            <v>19950.11</v>
          </cell>
          <cell r="H15">
            <v>10434.07</v>
          </cell>
          <cell r="I15">
            <v>0</v>
          </cell>
        </row>
        <row r="16">
          <cell r="C16">
            <v>138335.20000000001</v>
          </cell>
          <cell r="D16">
            <v>0</v>
          </cell>
          <cell r="E16">
            <v>138335.20000000001</v>
          </cell>
          <cell r="F16">
            <v>1376.71</v>
          </cell>
          <cell r="G16">
            <v>22050.85</v>
          </cell>
          <cell r="H16">
            <v>114907.64</v>
          </cell>
          <cell r="I16">
            <v>0</v>
          </cell>
        </row>
        <row r="17">
          <cell r="C17">
            <v>1141.96</v>
          </cell>
          <cell r="D17">
            <v>0</v>
          </cell>
          <cell r="E17">
            <v>1141.96</v>
          </cell>
          <cell r="F17">
            <v>36.380000000000003</v>
          </cell>
          <cell r="G17">
            <v>405.05</v>
          </cell>
          <cell r="H17">
            <v>700.53</v>
          </cell>
          <cell r="I17">
            <v>0</v>
          </cell>
        </row>
        <row r="18">
          <cell r="C18">
            <v>55442.23</v>
          </cell>
          <cell r="D18">
            <v>0</v>
          </cell>
          <cell r="E18">
            <v>55442.23</v>
          </cell>
          <cell r="F18">
            <v>1004.91</v>
          </cell>
          <cell r="G18">
            <v>10902.54</v>
          </cell>
          <cell r="H18">
            <v>43534.78</v>
          </cell>
          <cell r="I18">
            <v>0</v>
          </cell>
        </row>
        <row r="19">
          <cell r="C19">
            <v>68859.490000000005</v>
          </cell>
          <cell r="D19">
            <v>0</v>
          </cell>
          <cell r="E19">
            <v>68859.490000000005</v>
          </cell>
          <cell r="F19">
            <v>123.9</v>
          </cell>
          <cell r="G19">
            <v>4277.04</v>
          </cell>
          <cell r="H19">
            <v>64458.55</v>
          </cell>
          <cell r="I19">
            <v>0</v>
          </cell>
        </row>
        <row r="20">
          <cell r="C20">
            <v>12255.86</v>
          </cell>
          <cell r="D20">
            <v>0</v>
          </cell>
          <cell r="E20">
            <v>12255.86</v>
          </cell>
          <cell r="F20">
            <v>211.52</v>
          </cell>
          <cell r="G20">
            <v>5916.55</v>
          </cell>
          <cell r="H20">
            <v>6127.79</v>
          </cell>
          <cell r="I20">
            <v>0</v>
          </cell>
        </row>
        <row r="21">
          <cell r="C21">
            <v>635.66</v>
          </cell>
          <cell r="D21">
            <v>0</v>
          </cell>
          <cell r="E21">
            <v>635.66</v>
          </cell>
          <cell r="F21">
            <v>0</v>
          </cell>
          <cell r="G21">
            <v>549.66999999999996</v>
          </cell>
          <cell r="H21">
            <v>85.99</v>
          </cell>
          <cell r="I21">
            <v>0</v>
          </cell>
        </row>
        <row r="22">
          <cell r="C22">
            <v>101552.43</v>
          </cell>
          <cell r="D22">
            <v>0</v>
          </cell>
          <cell r="E22">
            <v>101552.43</v>
          </cell>
          <cell r="F22">
            <v>4723.3</v>
          </cell>
          <cell r="G22">
            <v>31229.42</v>
          </cell>
          <cell r="H22">
            <v>65599.710000000006</v>
          </cell>
          <cell r="I22">
            <v>0</v>
          </cell>
        </row>
        <row r="23">
          <cell r="C23">
            <v>44233.120000000003</v>
          </cell>
          <cell r="D23">
            <v>0</v>
          </cell>
          <cell r="E23">
            <v>44233.120000000003</v>
          </cell>
          <cell r="F23">
            <v>1400.74</v>
          </cell>
          <cell r="G23">
            <v>12687.52</v>
          </cell>
          <cell r="H23">
            <v>30144.86</v>
          </cell>
          <cell r="I23">
            <v>0</v>
          </cell>
        </row>
        <row r="24">
          <cell r="C24">
            <v>25432.95</v>
          </cell>
          <cell r="D24">
            <v>0</v>
          </cell>
          <cell r="E24">
            <v>25432.95</v>
          </cell>
          <cell r="F24">
            <v>1511.8</v>
          </cell>
          <cell r="G24">
            <v>6769</v>
          </cell>
          <cell r="H24">
            <v>17152.150000000001</v>
          </cell>
          <cell r="I24">
            <v>0</v>
          </cell>
        </row>
        <row r="25">
          <cell r="C25">
            <v>19468.150000000001</v>
          </cell>
          <cell r="D25">
            <v>0</v>
          </cell>
          <cell r="E25">
            <v>19468.150000000001</v>
          </cell>
          <cell r="F25">
            <v>1582.78</v>
          </cell>
          <cell r="G25">
            <v>7045.35</v>
          </cell>
          <cell r="H25">
            <v>10840.02</v>
          </cell>
          <cell r="I25">
            <v>0</v>
          </cell>
        </row>
        <row r="26">
          <cell r="C26">
            <v>6216.02</v>
          </cell>
          <cell r="D26">
            <v>0</v>
          </cell>
          <cell r="E26">
            <v>6216.02</v>
          </cell>
          <cell r="F26">
            <v>198.78</v>
          </cell>
          <cell r="G26">
            <v>2939.76</v>
          </cell>
          <cell r="H26">
            <v>3077.48</v>
          </cell>
          <cell r="I26">
            <v>0</v>
          </cell>
        </row>
        <row r="27">
          <cell r="C27">
            <v>6202.19</v>
          </cell>
          <cell r="D27">
            <v>0</v>
          </cell>
          <cell r="E27">
            <v>6202.19</v>
          </cell>
          <cell r="F27">
            <v>29.2</v>
          </cell>
          <cell r="G27">
            <v>1787.79</v>
          </cell>
          <cell r="H27">
            <v>4385.2</v>
          </cell>
          <cell r="I27">
            <v>0</v>
          </cell>
        </row>
        <row r="28">
          <cell r="C28">
            <v>484803.99</v>
          </cell>
          <cell r="D28">
            <v>0</v>
          </cell>
          <cell r="E28">
            <v>484803.99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  <sheetData sheetId="1">
        <row r="5">
          <cell r="C5">
            <v>1113473.32</v>
          </cell>
          <cell r="D5">
            <v>38569.99</v>
          </cell>
          <cell r="E5">
            <v>169973.55</v>
          </cell>
          <cell r="F5">
            <v>200.78</v>
          </cell>
          <cell r="G5">
            <v>406581.59</v>
          </cell>
          <cell r="H5">
            <v>0</v>
          </cell>
          <cell r="I5">
            <v>294.67</v>
          </cell>
          <cell r="J5">
            <v>40998.410000000003</v>
          </cell>
          <cell r="K5">
            <v>456854.33</v>
          </cell>
        </row>
        <row r="6">
          <cell r="C6">
            <v>527116.9</v>
          </cell>
          <cell r="D6">
            <v>11771.88</v>
          </cell>
          <cell r="E6">
            <v>143535.57999999999</v>
          </cell>
          <cell r="F6">
            <v>0</v>
          </cell>
          <cell r="G6">
            <v>305482.07</v>
          </cell>
          <cell r="H6">
            <v>0</v>
          </cell>
          <cell r="I6">
            <v>224.82</v>
          </cell>
          <cell r="J6">
            <v>32475.15</v>
          </cell>
          <cell r="K6">
            <v>33627.4</v>
          </cell>
        </row>
        <row r="7">
          <cell r="C7">
            <v>388781.7</v>
          </cell>
          <cell r="D7">
            <v>4449.55</v>
          </cell>
          <cell r="E7">
            <v>128853.73</v>
          </cell>
          <cell r="F7">
            <v>0</v>
          </cell>
          <cell r="G7">
            <v>192969.91</v>
          </cell>
          <cell r="H7">
            <v>0</v>
          </cell>
          <cell r="I7">
            <v>224.82</v>
          </cell>
          <cell r="J7">
            <v>31851.07</v>
          </cell>
          <cell r="K7">
            <v>30432.62</v>
          </cell>
        </row>
        <row r="8">
          <cell r="C8">
            <v>202394.28</v>
          </cell>
          <cell r="D8">
            <v>2342.44</v>
          </cell>
          <cell r="E8">
            <v>72854.31</v>
          </cell>
          <cell r="F8">
            <v>0</v>
          </cell>
          <cell r="G8">
            <v>96158.82</v>
          </cell>
          <cell r="H8">
            <v>0</v>
          </cell>
          <cell r="I8">
            <v>224.82</v>
          </cell>
          <cell r="J8">
            <v>17246.02</v>
          </cell>
          <cell r="K8">
            <v>13567.87</v>
          </cell>
        </row>
        <row r="9">
          <cell r="C9">
            <v>91400.06</v>
          </cell>
          <cell r="D9">
            <v>861.13</v>
          </cell>
          <cell r="E9">
            <v>25432.47</v>
          </cell>
          <cell r="F9">
            <v>0</v>
          </cell>
          <cell r="G9">
            <v>48753.13</v>
          </cell>
          <cell r="H9">
            <v>0</v>
          </cell>
          <cell r="I9">
            <v>0</v>
          </cell>
          <cell r="J9">
            <v>7771.97</v>
          </cell>
          <cell r="K9">
            <v>8581.36</v>
          </cell>
        </row>
        <row r="10">
          <cell r="C10">
            <v>50092.41</v>
          </cell>
          <cell r="D10">
            <v>38.94</v>
          </cell>
          <cell r="E10">
            <v>14823.48</v>
          </cell>
          <cell r="F10">
            <v>0</v>
          </cell>
          <cell r="G10">
            <v>23743.35</v>
          </cell>
          <cell r="H10">
            <v>0</v>
          </cell>
          <cell r="I10">
            <v>0</v>
          </cell>
          <cell r="J10">
            <v>6833.08</v>
          </cell>
          <cell r="K10">
            <v>4653.5600000000004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44894.95</v>
          </cell>
          <cell r="D12">
            <v>1207.04</v>
          </cell>
          <cell r="E12">
            <v>15743.47</v>
          </cell>
          <cell r="F12">
            <v>0</v>
          </cell>
          <cell r="G12">
            <v>24314.61</v>
          </cell>
          <cell r="H12">
            <v>0</v>
          </cell>
          <cell r="I12">
            <v>0</v>
          </cell>
          <cell r="J12">
            <v>0</v>
          </cell>
          <cell r="K12">
            <v>3629.83</v>
          </cell>
        </row>
        <row r="13">
          <cell r="C13">
            <v>138335.20000000001</v>
          </cell>
          <cell r="D13">
            <v>7322.33</v>
          </cell>
          <cell r="E13">
            <v>14681.85</v>
          </cell>
          <cell r="F13">
            <v>0</v>
          </cell>
          <cell r="G13">
            <v>112512.16</v>
          </cell>
          <cell r="H13">
            <v>0</v>
          </cell>
          <cell r="I13">
            <v>0</v>
          </cell>
          <cell r="J13">
            <v>624.08000000000004</v>
          </cell>
          <cell r="K13">
            <v>3194.78</v>
          </cell>
        </row>
        <row r="14">
          <cell r="C14">
            <v>1141.96</v>
          </cell>
          <cell r="D14">
            <v>266.47000000000003</v>
          </cell>
          <cell r="E14">
            <v>81.64</v>
          </cell>
          <cell r="F14">
            <v>0</v>
          </cell>
          <cell r="G14">
            <v>757.3</v>
          </cell>
          <cell r="H14">
            <v>0</v>
          </cell>
          <cell r="I14">
            <v>0</v>
          </cell>
          <cell r="J14">
            <v>0</v>
          </cell>
          <cell r="K14">
            <v>36.549999999999997</v>
          </cell>
        </row>
        <row r="15">
          <cell r="C15">
            <v>55442.23</v>
          </cell>
          <cell r="D15">
            <v>2209.1799999999998</v>
          </cell>
          <cell r="E15">
            <v>7022.58</v>
          </cell>
          <cell r="F15">
            <v>0</v>
          </cell>
          <cell r="G15">
            <v>43228.46</v>
          </cell>
          <cell r="H15">
            <v>0</v>
          </cell>
          <cell r="I15">
            <v>0</v>
          </cell>
          <cell r="J15">
            <v>559.4</v>
          </cell>
          <cell r="K15">
            <v>2422.61</v>
          </cell>
        </row>
        <row r="16">
          <cell r="C16">
            <v>68859.490000000005</v>
          </cell>
          <cell r="D16">
            <v>2921.86</v>
          </cell>
          <cell r="E16">
            <v>1485.02</v>
          </cell>
          <cell r="F16">
            <v>0</v>
          </cell>
          <cell r="G16">
            <v>63736.67</v>
          </cell>
          <cell r="H16">
            <v>0</v>
          </cell>
          <cell r="I16">
            <v>0</v>
          </cell>
          <cell r="J16">
            <v>64.680000000000007</v>
          </cell>
          <cell r="K16">
            <v>651.26</v>
          </cell>
        </row>
        <row r="17">
          <cell r="C17">
            <v>12255.86</v>
          </cell>
          <cell r="D17">
            <v>1924.82</v>
          </cell>
          <cell r="E17">
            <v>6092.61</v>
          </cell>
          <cell r="F17">
            <v>0</v>
          </cell>
          <cell r="G17">
            <v>4158.28</v>
          </cell>
          <cell r="H17">
            <v>0</v>
          </cell>
          <cell r="I17">
            <v>0</v>
          </cell>
          <cell r="J17">
            <v>0</v>
          </cell>
          <cell r="K17">
            <v>80.150000000000006</v>
          </cell>
        </row>
        <row r="18">
          <cell r="C18">
            <v>635.66</v>
          </cell>
          <cell r="D18">
            <v>0</v>
          </cell>
          <cell r="E18">
            <v>0</v>
          </cell>
          <cell r="F18">
            <v>0</v>
          </cell>
          <cell r="G18">
            <v>631.45000000000005</v>
          </cell>
          <cell r="H18">
            <v>0</v>
          </cell>
          <cell r="I18">
            <v>0</v>
          </cell>
          <cell r="J18">
            <v>0</v>
          </cell>
          <cell r="K18">
            <v>4.21</v>
          </cell>
        </row>
        <row r="19">
          <cell r="C19">
            <v>101552.43</v>
          </cell>
          <cell r="D19">
            <v>2973.39</v>
          </cell>
          <cell r="E19">
            <v>13108.31</v>
          </cell>
          <cell r="F19">
            <v>0</v>
          </cell>
          <cell r="G19">
            <v>73013.279999999999</v>
          </cell>
          <cell r="H19">
            <v>0</v>
          </cell>
          <cell r="I19">
            <v>47.65</v>
          </cell>
          <cell r="J19">
            <v>5474.04</v>
          </cell>
          <cell r="K19">
            <v>6935.76</v>
          </cell>
        </row>
        <row r="20">
          <cell r="C20">
            <v>44233.120000000003</v>
          </cell>
          <cell r="D20">
            <v>1954.6</v>
          </cell>
          <cell r="E20">
            <v>4536.58</v>
          </cell>
          <cell r="F20">
            <v>0</v>
          </cell>
          <cell r="G20">
            <v>33725.49</v>
          </cell>
          <cell r="H20">
            <v>0</v>
          </cell>
          <cell r="I20">
            <v>47.65</v>
          </cell>
          <cell r="J20">
            <v>2465.9</v>
          </cell>
          <cell r="K20">
            <v>1502.9</v>
          </cell>
        </row>
        <row r="21">
          <cell r="C21">
            <v>25432.95</v>
          </cell>
          <cell r="D21">
            <v>328.78</v>
          </cell>
          <cell r="E21">
            <v>3662.81</v>
          </cell>
          <cell r="F21">
            <v>0</v>
          </cell>
          <cell r="G21">
            <v>19129.82</v>
          </cell>
          <cell r="H21">
            <v>0</v>
          </cell>
          <cell r="I21">
            <v>0</v>
          </cell>
          <cell r="J21">
            <v>1524.15</v>
          </cell>
          <cell r="K21">
            <v>787.39</v>
          </cell>
        </row>
        <row r="22">
          <cell r="C22">
            <v>19468.150000000001</v>
          </cell>
          <cell r="D22">
            <v>414.08</v>
          </cell>
          <cell r="E22">
            <v>3613.74</v>
          </cell>
          <cell r="F22">
            <v>0</v>
          </cell>
          <cell r="G22">
            <v>13063.23</v>
          </cell>
          <cell r="H22">
            <v>0</v>
          </cell>
          <cell r="I22">
            <v>0</v>
          </cell>
          <cell r="J22">
            <v>1300.32</v>
          </cell>
          <cell r="K22">
            <v>1076.78</v>
          </cell>
        </row>
        <row r="23">
          <cell r="C23">
            <v>6216.02</v>
          </cell>
          <cell r="D23">
            <v>107.82</v>
          </cell>
          <cell r="E23">
            <v>681.2</v>
          </cell>
          <cell r="F23">
            <v>0</v>
          </cell>
          <cell r="G23">
            <v>2237.12</v>
          </cell>
          <cell r="H23">
            <v>0</v>
          </cell>
          <cell r="I23">
            <v>0</v>
          </cell>
          <cell r="J23">
            <v>144.32</v>
          </cell>
          <cell r="K23">
            <v>3045.56</v>
          </cell>
        </row>
        <row r="24">
          <cell r="C24">
            <v>6202.19</v>
          </cell>
          <cell r="D24">
            <v>168.11</v>
          </cell>
          <cell r="E24">
            <v>613.98</v>
          </cell>
          <cell r="F24">
            <v>0</v>
          </cell>
          <cell r="G24">
            <v>4857.62</v>
          </cell>
          <cell r="H24">
            <v>0</v>
          </cell>
          <cell r="I24">
            <v>0</v>
          </cell>
          <cell r="J24">
            <v>39.35</v>
          </cell>
          <cell r="K24">
            <v>523.13</v>
          </cell>
        </row>
        <row r="25">
          <cell r="C25">
            <v>484803.99</v>
          </cell>
          <cell r="D25">
            <v>23824.720000000001</v>
          </cell>
          <cell r="E25">
            <v>13329.66</v>
          </cell>
          <cell r="F25">
            <v>200.78</v>
          </cell>
          <cell r="G25">
            <v>28086.240000000002</v>
          </cell>
          <cell r="H25">
            <v>0</v>
          </cell>
          <cell r="I25">
            <v>22.2</v>
          </cell>
          <cell r="J25">
            <v>3049.22</v>
          </cell>
          <cell r="K25">
            <v>416291.17</v>
          </cell>
        </row>
      </sheetData>
      <sheetData sheetId="2"/>
      <sheetData sheetId="3">
        <row r="7">
          <cell r="F7">
            <v>13535.79</v>
          </cell>
          <cell r="I7">
            <v>46.124240318573591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1648820.68</v>
          </cell>
          <cell r="D6">
            <v>0</v>
          </cell>
          <cell r="E6">
            <v>1648820.68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796261.56</v>
          </cell>
          <cell r="D7">
            <v>10948.36</v>
          </cell>
          <cell r="E7">
            <v>807209.92</v>
          </cell>
          <cell r="F7">
            <v>156565.51999999999</v>
          </cell>
          <cell r="G7">
            <v>261890.56</v>
          </cell>
          <cell r="H7">
            <v>388753.84</v>
          </cell>
          <cell r="I7">
            <v>0</v>
          </cell>
        </row>
        <row r="8">
          <cell r="C8">
            <v>691456.67</v>
          </cell>
          <cell r="D8">
            <v>-2515.3000000000002</v>
          </cell>
          <cell r="E8">
            <v>688941.37</v>
          </cell>
          <cell r="F8">
            <v>155916.12</v>
          </cell>
          <cell r="G8">
            <v>245624.37</v>
          </cell>
          <cell r="H8">
            <v>287400.88</v>
          </cell>
          <cell r="I8">
            <v>0</v>
          </cell>
        </row>
        <row r="9">
          <cell r="C9">
            <v>575670.04</v>
          </cell>
          <cell r="D9">
            <v>-390.41</v>
          </cell>
          <cell r="E9">
            <v>575279.63</v>
          </cell>
          <cell r="F9">
            <v>136123.32999999999</v>
          </cell>
          <cell r="G9">
            <v>214605.45</v>
          </cell>
          <cell r="H9">
            <v>224550.85</v>
          </cell>
          <cell r="I9">
            <v>0</v>
          </cell>
        </row>
        <row r="10">
          <cell r="C10">
            <v>80473.899999999994</v>
          </cell>
          <cell r="D10">
            <v>-1029.1099999999999</v>
          </cell>
          <cell r="E10">
            <v>79444.789999999994</v>
          </cell>
          <cell r="F10">
            <v>9909</v>
          </cell>
          <cell r="G10">
            <v>16554.3</v>
          </cell>
          <cell r="H10">
            <v>52981.49</v>
          </cell>
          <cell r="I10">
            <v>0</v>
          </cell>
        </row>
        <row r="11">
          <cell r="C11">
            <v>34650.730000000003</v>
          </cell>
          <cell r="D11">
            <v>-1087.98</v>
          </cell>
          <cell r="E11">
            <v>33562.75</v>
          </cell>
          <cell r="F11">
            <v>9883.7900000000009</v>
          </cell>
          <cell r="G11">
            <v>14339.52</v>
          </cell>
          <cell r="H11">
            <v>9339.44</v>
          </cell>
          <cell r="I11">
            <v>0</v>
          </cell>
        </row>
        <row r="12">
          <cell r="C12">
            <v>125.1</v>
          </cell>
          <cell r="D12">
            <v>0</v>
          </cell>
          <cell r="E12">
            <v>125.1</v>
          </cell>
          <cell r="F12">
            <v>0</v>
          </cell>
          <cell r="G12">
            <v>125.1</v>
          </cell>
          <cell r="H12">
            <v>0</v>
          </cell>
          <cell r="I12">
            <v>0</v>
          </cell>
        </row>
        <row r="13">
          <cell r="C13">
            <v>536.9</v>
          </cell>
          <cell r="D13">
            <v>-7.8</v>
          </cell>
          <cell r="E13">
            <v>529.1</v>
          </cell>
          <cell r="F13">
            <v>0</v>
          </cell>
          <cell r="G13">
            <v>0</v>
          </cell>
          <cell r="H13">
            <v>529.1</v>
          </cell>
          <cell r="I13">
            <v>0</v>
          </cell>
        </row>
        <row r="14">
          <cell r="C14">
            <v>104804.89</v>
          </cell>
          <cell r="D14">
            <v>13463.66</v>
          </cell>
          <cell r="E14">
            <v>118268.55</v>
          </cell>
          <cell r="F14">
            <v>649.4</v>
          </cell>
          <cell r="G14">
            <v>16266.19</v>
          </cell>
          <cell r="H14">
            <v>101352.96000000001</v>
          </cell>
          <cell r="I14">
            <v>0</v>
          </cell>
        </row>
        <row r="15">
          <cell r="C15">
            <v>76261.36</v>
          </cell>
          <cell r="D15">
            <v>-663.23</v>
          </cell>
          <cell r="E15">
            <v>75598.13</v>
          </cell>
          <cell r="F15">
            <v>535.6</v>
          </cell>
          <cell r="G15">
            <v>12165.46</v>
          </cell>
          <cell r="H15">
            <v>62897.07</v>
          </cell>
          <cell r="I15">
            <v>0</v>
          </cell>
        </row>
        <row r="16">
          <cell r="C16">
            <v>21690.94</v>
          </cell>
          <cell r="D16">
            <v>14312.49</v>
          </cell>
          <cell r="E16">
            <v>36003.43</v>
          </cell>
          <cell r="F16">
            <v>55.5</v>
          </cell>
          <cell r="G16">
            <v>3733.54</v>
          </cell>
          <cell r="H16">
            <v>32214.39</v>
          </cell>
          <cell r="I16">
            <v>0</v>
          </cell>
        </row>
        <row r="17">
          <cell r="C17">
            <v>3009.5</v>
          </cell>
          <cell r="D17">
            <v>45.8</v>
          </cell>
          <cell r="E17">
            <v>3055.3</v>
          </cell>
          <cell r="F17">
            <v>22.9</v>
          </cell>
          <cell r="G17">
            <v>152.9</v>
          </cell>
          <cell r="H17">
            <v>2879.5</v>
          </cell>
          <cell r="I17">
            <v>0</v>
          </cell>
        </row>
        <row r="18">
          <cell r="C18">
            <v>3712.09</v>
          </cell>
          <cell r="D18">
            <v>-231.4</v>
          </cell>
          <cell r="E18">
            <v>3480.69</v>
          </cell>
          <cell r="F18">
            <v>35.4</v>
          </cell>
          <cell r="G18">
            <v>83.29</v>
          </cell>
          <cell r="H18">
            <v>3362</v>
          </cell>
          <cell r="I18">
            <v>0</v>
          </cell>
        </row>
        <row r="19">
          <cell r="C19">
            <v>131</v>
          </cell>
          <cell r="D19">
            <v>0</v>
          </cell>
          <cell r="E19">
            <v>131</v>
          </cell>
          <cell r="F19">
            <v>0</v>
          </cell>
          <cell r="G19">
            <v>131</v>
          </cell>
          <cell r="H19">
            <v>0</v>
          </cell>
          <cell r="I19">
            <v>0</v>
          </cell>
        </row>
        <row r="20">
          <cell r="C20">
            <v>383562.56</v>
          </cell>
          <cell r="D20">
            <v>-10232.74</v>
          </cell>
          <cell r="E20">
            <v>373329.82</v>
          </cell>
          <cell r="F20">
            <v>13341.98</v>
          </cell>
          <cell r="G20">
            <v>132206.15</v>
          </cell>
          <cell r="H20">
            <v>227781.69</v>
          </cell>
          <cell r="I20">
            <v>0</v>
          </cell>
        </row>
        <row r="21">
          <cell r="C21">
            <v>100839.91</v>
          </cell>
          <cell r="D21">
            <v>-2585.67</v>
          </cell>
          <cell r="E21">
            <v>98254.24</v>
          </cell>
          <cell r="F21">
            <v>2109.27</v>
          </cell>
          <cell r="G21">
            <v>34581.449999999997</v>
          </cell>
          <cell r="H21">
            <v>61563.519999999997</v>
          </cell>
          <cell r="I21">
            <v>0</v>
          </cell>
        </row>
        <row r="22">
          <cell r="C22">
            <v>143506.1</v>
          </cell>
          <cell r="D22">
            <v>-4206.07</v>
          </cell>
          <cell r="E22">
            <v>139300.03</v>
          </cell>
          <cell r="F22">
            <v>4776.07</v>
          </cell>
          <cell r="G22">
            <v>49308.7</v>
          </cell>
          <cell r="H22">
            <v>85215.26</v>
          </cell>
          <cell r="I22">
            <v>0</v>
          </cell>
        </row>
        <row r="23">
          <cell r="C23">
            <v>136346.45000000001</v>
          </cell>
          <cell r="D23">
            <v>-3448</v>
          </cell>
          <cell r="E23">
            <v>132898.45000000001</v>
          </cell>
          <cell r="F23">
            <v>6456.64</v>
          </cell>
          <cell r="G23">
            <v>48062</v>
          </cell>
          <cell r="H23">
            <v>78379.81</v>
          </cell>
          <cell r="I23">
            <v>0</v>
          </cell>
        </row>
        <row r="24">
          <cell r="C24">
            <v>10.1</v>
          </cell>
          <cell r="D24">
            <v>0</v>
          </cell>
          <cell r="E24">
            <v>10.1</v>
          </cell>
          <cell r="F24">
            <v>0</v>
          </cell>
          <cell r="G24">
            <v>5.8</v>
          </cell>
          <cell r="H24">
            <v>4.3</v>
          </cell>
          <cell r="I24">
            <v>0</v>
          </cell>
        </row>
        <row r="25">
          <cell r="C25">
            <v>2860</v>
          </cell>
          <cell r="D25">
            <v>7</v>
          </cell>
          <cell r="E25">
            <v>2867</v>
          </cell>
          <cell r="F25">
            <v>0</v>
          </cell>
          <cell r="G25">
            <v>248.2</v>
          </cell>
          <cell r="H25">
            <v>2618.8000000000002</v>
          </cell>
          <cell r="I25">
            <v>0</v>
          </cell>
        </row>
        <row r="26">
          <cell r="C26">
            <v>468996.56</v>
          </cell>
          <cell r="D26">
            <v>-715.62</v>
          </cell>
          <cell r="E26">
            <v>468280.94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1648820.68</v>
          </cell>
          <cell r="D5">
            <v>167729.5</v>
          </cell>
          <cell r="E5">
            <v>595437.25</v>
          </cell>
          <cell r="F5">
            <v>84.2</v>
          </cell>
          <cell r="G5">
            <v>697031.07</v>
          </cell>
          <cell r="H5">
            <v>0</v>
          </cell>
          <cell r="I5">
            <v>697.8</v>
          </cell>
          <cell r="J5">
            <v>4460.6000000000004</v>
          </cell>
          <cell r="K5">
            <v>183380.26</v>
          </cell>
        </row>
        <row r="6">
          <cell r="C6">
            <v>807209.92</v>
          </cell>
          <cell r="D6">
            <v>109353.41</v>
          </cell>
          <cell r="E6">
            <v>392119.57</v>
          </cell>
          <cell r="F6">
            <v>84.2</v>
          </cell>
          <cell r="G6">
            <v>250594.12</v>
          </cell>
          <cell r="H6">
            <v>0</v>
          </cell>
          <cell r="I6">
            <v>479.2</v>
          </cell>
          <cell r="J6">
            <v>1794.6</v>
          </cell>
          <cell r="K6">
            <v>52784.82</v>
          </cell>
        </row>
        <row r="7">
          <cell r="C7">
            <v>688941.37</v>
          </cell>
          <cell r="D7">
            <v>88280.39</v>
          </cell>
          <cell r="E7">
            <v>380202.08</v>
          </cell>
          <cell r="F7">
            <v>0</v>
          </cell>
          <cell r="G7">
            <v>172625.35</v>
          </cell>
          <cell r="H7">
            <v>0</v>
          </cell>
          <cell r="I7">
            <v>437.5</v>
          </cell>
          <cell r="J7">
            <v>936.3</v>
          </cell>
          <cell r="K7">
            <v>46459.75</v>
          </cell>
        </row>
        <row r="8">
          <cell r="C8">
            <v>575279.63</v>
          </cell>
          <cell r="D8">
            <v>73390.2</v>
          </cell>
          <cell r="E8">
            <v>328416.95</v>
          </cell>
          <cell r="F8">
            <v>0</v>
          </cell>
          <cell r="G8">
            <v>132949.65</v>
          </cell>
          <cell r="H8">
            <v>0</v>
          </cell>
          <cell r="I8">
            <v>179.2</v>
          </cell>
          <cell r="J8">
            <v>840.4</v>
          </cell>
          <cell r="K8">
            <v>39503.230000000003</v>
          </cell>
        </row>
        <row r="9">
          <cell r="C9">
            <v>79444.789999999994</v>
          </cell>
          <cell r="D9">
            <v>11593.09</v>
          </cell>
          <cell r="E9">
            <v>27386.6</v>
          </cell>
          <cell r="F9">
            <v>0</v>
          </cell>
          <cell r="G9">
            <v>34799.5</v>
          </cell>
          <cell r="H9">
            <v>0</v>
          </cell>
          <cell r="I9">
            <v>258.3</v>
          </cell>
          <cell r="J9">
            <v>95.9</v>
          </cell>
          <cell r="K9">
            <v>5311.4</v>
          </cell>
        </row>
        <row r="10">
          <cell r="C10">
            <v>33562.75</v>
          </cell>
          <cell r="D10">
            <v>3297.1</v>
          </cell>
          <cell r="E10">
            <v>24324.53</v>
          </cell>
          <cell r="F10">
            <v>0</v>
          </cell>
          <cell r="G10">
            <v>4347.1000000000004</v>
          </cell>
          <cell r="H10">
            <v>0</v>
          </cell>
          <cell r="I10">
            <v>0</v>
          </cell>
          <cell r="J10">
            <v>0</v>
          </cell>
          <cell r="K10">
            <v>1594.02</v>
          </cell>
        </row>
        <row r="11">
          <cell r="C11">
            <v>125.1</v>
          </cell>
          <cell r="D11">
            <v>0</v>
          </cell>
          <cell r="E11">
            <v>74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51.1</v>
          </cell>
        </row>
        <row r="12">
          <cell r="C12">
            <v>529.1</v>
          </cell>
          <cell r="D12">
            <v>0</v>
          </cell>
          <cell r="E12">
            <v>0</v>
          </cell>
          <cell r="F12">
            <v>0</v>
          </cell>
          <cell r="G12">
            <v>529.1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118268.55</v>
          </cell>
          <cell r="D13">
            <v>21073.02</v>
          </cell>
          <cell r="E13">
            <v>11917.49</v>
          </cell>
          <cell r="F13">
            <v>84.2</v>
          </cell>
          <cell r="G13">
            <v>77968.77</v>
          </cell>
          <cell r="H13">
            <v>0</v>
          </cell>
          <cell r="I13">
            <v>41.7</v>
          </cell>
          <cell r="J13">
            <v>858.3</v>
          </cell>
          <cell r="K13">
            <v>6325.07</v>
          </cell>
        </row>
        <row r="14">
          <cell r="C14">
            <v>75598.13</v>
          </cell>
          <cell r="D14">
            <v>14401.11</v>
          </cell>
          <cell r="E14">
            <v>8660.27</v>
          </cell>
          <cell r="F14">
            <v>0</v>
          </cell>
          <cell r="G14">
            <v>47524.52</v>
          </cell>
          <cell r="H14">
            <v>0</v>
          </cell>
          <cell r="I14">
            <v>28.7</v>
          </cell>
          <cell r="J14">
            <v>780.5</v>
          </cell>
          <cell r="K14">
            <v>4203.03</v>
          </cell>
        </row>
        <row r="15">
          <cell r="C15">
            <v>36003.43</v>
          </cell>
          <cell r="D15">
            <v>5315.41</v>
          </cell>
          <cell r="E15">
            <v>2754.92</v>
          </cell>
          <cell r="F15">
            <v>84.2</v>
          </cell>
          <cell r="G15">
            <v>25848.15</v>
          </cell>
          <cell r="H15">
            <v>0</v>
          </cell>
          <cell r="I15">
            <v>13</v>
          </cell>
          <cell r="J15">
            <v>77.8</v>
          </cell>
          <cell r="K15">
            <v>1909.95</v>
          </cell>
        </row>
        <row r="16">
          <cell r="C16">
            <v>3055.3</v>
          </cell>
          <cell r="D16">
            <v>413.3</v>
          </cell>
          <cell r="E16">
            <v>187.9</v>
          </cell>
          <cell r="F16">
            <v>0</v>
          </cell>
          <cell r="G16">
            <v>2374.9</v>
          </cell>
          <cell r="H16">
            <v>0</v>
          </cell>
          <cell r="I16">
            <v>0</v>
          </cell>
          <cell r="J16">
            <v>0</v>
          </cell>
          <cell r="K16">
            <v>79.2</v>
          </cell>
        </row>
        <row r="17">
          <cell r="C17">
            <v>3480.69</v>
          </cell>
          <cell r="D17">
            <v>943.2</v>
          </cell>
          <cell r="E17">
            <v>183.4</v>
          </cell>
          <cell r="F17">
            <v>0</v>
          </cell>
          <cell r="G17">
            <v>2221.1999999999998</v>
          </cell>
          <cell r="H17">
            <v>0</v>
          </cell>
          <cell r="I17">
            <v>0</v>
          </cell>
          <cell r="J17">
            <v>0</v>
          </cell>
          <cell r="K17">
            <v>132.88999999999999</v>
          </cell>
        </row>
        <row r="18">
          <cell r="C18">
            <v>131</v>
          </cell>
          <cell r="D18">
            <v>0</v>
          </cell>
          <cell r="E18">
            <v>131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373329.82</v>
          </cell>
          <cell r="D19">
            <v>31725.19</v>
          </cell>
          <cell r="E19">
            <v>176340.73</v>
          </cell>
          <cell r="F19">
            <v>0</v>
          </cell>
          <cell r="G19">
            <v>126966.55</v>
          </cell>
          <cell r="H19">
            <v>0</v>
          </cell>
          <cell r="I19">
            <v>110.4</v>
          </cell>
          <cell r="J19">
            <v>566.1</v>
          </cell>
          <cell r="K19">
            <v>37620.85</v>
          </cell>
        </row>
        <row r="20">
          <cell r="C20">
            <v>98254.24</v>
          </cell>
          <cell r="D20">
            <v>8408.69</v>
          </cell>
          <cell r="E20">
            <v>49902.35</v>
          </cell>
          <cell r="F20">
            <v>0</v>
          </cell>
          <cell r="G20">
            <v>32858.9</v>
          </cell>
          <cell r="H20">
            <v>0</v>
          </cell>
          <cell r="I20">
            <v>31.7</v>
          </cell>
          <cell r="J20">
            <v>90.5</v>
          </cell>
          <cell r="K20">
            <v>6962.1</v>
          </cell>
        </row>
        <row r="21">
          <cell r="C21">
            <v>139300.03</v>
          </cell>
          <cell r="D21">
            <v>11057.2</v>
          </cell>
          <cell r="E21">
            <v>63277.08</v>
          </cell>
          <cell r="F21">
            <v>0</v>
          </cell>
          <cell r="G21">
            <v>45824.4</v>
          </cell>
          <cell r="H21">
            <v>0</v>
          </cell>
          <cell r="I21">
            <v>78.7</v>
          </cell>
          <cell r="J21">
            <v>210.2</v>
          </cell>
          <cell r="K21">
            <v>18852.45</v>
          </cell>
        </row>
        <row r="22">
          <cell r="C22">
            <v>132898.45000000001</v>
          </cell>
          <cell r="D22">
            <v>10920.6</v>
          </cell>
          <cell r="E22">
            <v>62946.7</v>
          </cell>
          <cell r="F22">
            <v>0</v>
          </cell>
          <cell r="G22">
            <v>48177.95</v>
          </cell>
          <cell r="H22">
            <v>0</v>
          </cell>
          <cell r="I22">
            <v>0</v>
          </cell>
          <cell r="J22">
            <v>265.39999999999998</v>
          </cell>
          <cell r="K22">
            <v>10587.8</v>
          </cell>
        </row>
        <row r="23">
          <cell r="C23">
            <v>10.1</v>
          </cell>
          <cell r="D23">
            <v>0</v>
          </cell>
          <cell r="E23">
            <v>0</v>
          </cell>
          <cell r="F23">
            <v>0</v>
          </cell>
          <cell r="G23">
            <v>4.3</v>
          </cell>
          <cell r="H23">
            <v>0</v>
          </cell>
          <cell r="I23">
            <v>0</v>
          </cell>
          <cell r="J23">
            <v>0</v>
          </cell>
          <cell r="K23">
            <v>5.8</v>
          </cell>
        </row>
        <row r="24">
          <cell r="C24">
            <v>2867</v>
          </cell>
          <cell r="D24">
            <v>1338.7</v>
          </cell>
          <cell r="E24">
            <v>214.6</v>
          </cell>
          <cell r="F24">
            <v>0</v>
          </cell>
          <cell r="G24">
            <v>101</v>
          </cell>
          <cell r="H24">
            <v>0</v>
          </cell>
          <cell r="I24">
            <v>0</v>
          </cell>
          <cell r="J24">
            <v>0</v>
          </cell>
          <cell r="K24">
            <v>1212.7</v>
          </cell>
        </row>
        <row r="25">
          <cell r="C25">
            <v>468280.94</v>
          </cell>
          <cell r="D25">
            <v>26650.9</v>
          </cell>
          <cell r="E25">
            <v>26976.95</v>
          </cell>
          <cell r="F25">
            <v>0</v>
          </cell>
          <cell r="G25">
            <v>319470.40000000002</v>
          </cell>
          <cell r="H25">
            <v>0</v>
          </cell>
          <cell r="I25">
            <v>108.2</v>
          </cell>
          <cell r="J25">
            <v>2099.9</v>
          </cell>
          <cell r="K25">
            <v>92974.59</v>
          </cell>
        </row>
      </sheetData>
      <sheetData sheetId="2">
        <row r="6">
          <cell r="C6">
            <v>10948.36</v>
          </cell>
          <cell r="D6">
            <v>8874.84</v>
          </cell>
          <cell r="E6">
            <v>-49.2</v>
          </cell>
          <cell r="F6">
            <v>-11.5</v>
          </cell>
          <cell r="G6">
            <v>0</v>
          </cell>
          <cell r="H6">
            <v>-22.41</v>
          </cell>
          <cell r="I6">
            <v>-144.58000000000001</v>
          </cell>
          <cell r="J6">
            <v>3809.4</v>
          </cell>
          <cell r="K6">
            <v>-1508.19</v>
          </cell>
        </row>
        <row r="7">
          <cell r="C7">
            <v>-2515.3000000000002</v>
          </cell>
          <cell r="D7">
            <v>-1736.11</v>
          </cell>
          <cell r="E7">
            <v>0</v>
          </cell>
          <cell r="F7">
            <v>-1.7</v>
          </cell>
          <cell r="G7">
            <v>0</v>
          </cell>
          <cell r="H7">
            <v>-22.41</v>
          </cell>
          <cell r="I7">
            <v>-144.58000000000001</v>
          </cell>
          <cell r="J7">
            <v>3815.8</v>
          </cell>
          <cell r="K7">
            <v>-4426.3</v>
          </cell>
        </row>
        <row r="8">
          <cell r="C8">
            <v>-390.41</v>
          </cell>
          <cell r="D8">
            <v>-1048.4000000000001</v>
          </cell>
          <cell r="E8">
            <v>0</v>
          </cell>
          <cell r="F8">
            <v>-1.7</v>
          </cell>
          <cell r="G8">
            <v>0</v>
          </cell>
          <cell r="H8">
            <v>-13.45</v>
          </cell>
          <cell r="I8">
            <v>-134.1</v>
          </cell>
          <cell r="J8">
            <v>3826.7</v>
          </cell>
          <cell r="K8">
            <v>-3019.46</v>
          </cell>
        </row>
        <row r="9">
          <cell r="C9">
            <v>-1029.1099999999999</v>
          </cell>
          <cell r="D9">
            <v>-679.91</v>
          </cell>
          <cell r="E9">
            <v>0</v>
          </cell>
          <cell r="F9">
            <v>0</v>
          </cell>
          <cell r="G9">
            <v>0</v>
          </cell>
          <cell r="H9">
            <v>-5.9</v>
          </cell>
          <cell r="I9">
            <v>0</v>
          </cell>
          <cell r="J9">
            <v>-10.9</v>
          </cell>
          <cell r="K9">
            <v>-332.4</v>
          </cell>
        </row>
        <row r="10">
          <cell r="C10">
            <v>-1087.98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-3.06</v>
          </cell>
          <cell r="I10">
            <v>-10.48</v>
          </cell>
          <cell r="J10">
            <v>0</v>
          </cell>
          <cell r="K10">
            <v>-1074.44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-7.8</v>
          </cell>
          <cell r="D12">
            <v>-7.8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13463.66</v>
          </cell>
          <cell r="D13">
            <v>10610.95</v>
          </cell>
          <cell r="E13">
            <v>-49.2</v>
          </cell>
          <cell r="F13">
            <v>-9.8000000000000007</v>
          </cell>
          <cell r="G13">
            <v>0</v>
          </cell>
          <cell r="H13">
            <v>0</v>
          </cell>
          <cell r="I13">
            <v>0</v>
          </cell>
          <cell r="J13">
            <v>-6.4</v>
          </cell>
          <cell r="K13">
            <v>2918.11</v>
          </cell>
        </row>
        <row r="14">
          <cell r="C14">
            <v>-663.23</v>
          </cell>
          <cell r="D14">
            <v>-615.66</v>
          </cell>
          <cell r="E14">
            <v>-15.7</v>
          </cell>
          <cell r="F14">
            <v>-9.8000000000000007</v>
          </cell>
          <cell r="G14">
            <v>0</v>
          </cell>
          <cell r="H14">
            <v>-2.68</v>
          </cell>
          <cell r="I14">
            <v>0</v>
          </cell>
          <cell r="J14">
            <v>0</v>
          </cell>
          <cell r="K14">
            <v>-19.39</v>
          </cell>
        </row>
        <row r="15">
          <cell r="C15">
            <v>14312.49</v>
          </cell>
          <cell r="D15">
            <v>11330.81</v>
          </cell>
          <cell r="E15">
            <v>0</v>
          </cell>
          <cell r="F15">
            <v>0</v>
          </cell>
          <cell r="G15">
            <v>0</v>
          </cell>
          <cell r="H15">
            <v>2.68</v>
          </cell>
          <cell r="I15">
            <v>0</v>
          </cell>
          <cell r="J15">
            <v>0</v>
          </cell>
          <cell r="K15">
            <v>2979</v>
          </cell>
        </row>
        <row r="16">
          <cell r="C16">
            <v>45.8</v>
          </cell>
          <cell r="D16">
            <v>45.8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-231.4</v>
          </cell>
          <cell r="D17">
            <v>-150</v>
          </cell>
          <cell r="E17">
            <v>-33.5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-6.4</v>
          </cell>
          <cell r="K17">
            <v>-41.5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-10232.74</v>
          </cell>
          <cell r="D19">
            <v>-8061.74</v>
          </cell>
          <cell r="E19">
            <v>49.2</v>
          </cell>
          <cell r="F19">
            <v>11.5</v>
          </cell>
          <cell r="G19">
            <v>0</v>
          </cell>
          <cell r="H19">
            <v>22.41</v>
          </cell>
          <cell r="I19">
            <v>-2.2000000000000002</v>
          </cell>
          <cell r="J19">
            <v>-3809.4</v>
          </cell>
          <cell r="K19">
            <v>1557.49</v>
          </cell>
        </row>
        <row r="20">
          <cell r="C20">
            <v>-2585.67</v>
          </cell>
          <cell r="D20">
            <v>-2376.6</v>
          </cell>
          <cell r="E20">
            <v>1.5</v>
          </cell>
          <cell r="F20">
            <v>11.5</v>
          </cell>
          <cell r="G20">
            <v>0</v>
          </cell>
          <cell r="H20">
            <v>22.41</v>
          </cell>
          <cell r="I20">
            <v>-2.2000000000000002</v>
          </cell>
          <cell r="J20">
            <v>-749.7</v>
          </cell>
          <cell r="K20">
            <v>507.42</v>
          </cell>
        </row>
        <row r="21">
          <cell r="C21">
            <v>-4206.07</v>
          </cell>
          <cell r="D21">
            <v>-3026.14</v>
          </cell>
          <cell r="E21">
            <v>0</v>
          </cell>
          <cell r="F21">
            <v>0</v>
          </cell>
          <cell r="G21">
            <v>0</v>
          </cell>
          <cell r="H21">
            <v>-27.2</v>
          </cell>
          <cell r="I21">
            <v>0</v>
          </cell>
          <cell r="J21">
            <v>-1380.5</v>
          </cell>
          <cell r="K21">
            <v>227.77</v>
          </cell>
        </row>
        <row r="22">
          <cell r="C22">
            <v>-3448</v>
          </cell>
          <cell r="D22">
            <v>-2659</v>
          </cell>
          <cell r="E22">
            <v>47.7</v>
          </cell>
          <cell r="F22">
            <v>0</v>
          </cell>
          <cell r="G22">
            <v>0</v>
          </cell>
          <cell r="H22">
            <v>27.2</v>
          </cell>
          <cell r="I22">
            <v>0</v>
          </cell>
          <cell r="J22">
            <v>-1679.2</v>
          </cell>
          <cell r="K22">
            <v>815.3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</v>
          </cell>
        </row>
        <row r="25">
          <cell r="C25">
            <v>-715.62</v>
          </cell>
          <cell r="D25">
            <v>-813.1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146.78</v>
          </cell>
          <cell r="J25">
            <v>0</v>
          </cell>
          <cell r="K25">
            <v>-49.3</v>
          </cell>
        </row>
      </sheetData>
      <sheetData sheetId="3">
        <row r="7">
          <cell r="F7">
            <v>18983.54</v>
          </cell>
          <cell r="I7">
            <v>47.805464206089425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602568.9</v>
          </cell>
          <cell r="D6">
            <v>0</v>
          </cell>
          <cell r="E6">
            <v>602568.9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302567.90000000002</v>
          </cell>
          <cell r="D7">
            <v>5413.7</v>
          </cell>
          <cell r="E7">
            <v>307981.59999999998</v>
          </cell>
          <cell r="F7">
            <v>71056.7</v>
          </cell>
          <cell r="G7">
            <v>101418.1</v>
          </cell>
          <cell r="H7">
            <v>135506.79999999999</v>
          </cell>
          <cell r="I7">
            <v>0</v>
          </cell>
        </row>
        <row r="8">
          <cell r="C8">
            <v>209887.5</v>
          </cell>
          <cell r="D8">
            <v>597.70000000000005</v>
          </cell>
          <cell r="E8">
            <v>210485.2</v>
          </cell>
          <cell r="F8">
            <v>70448.3</v>
          </cell>
          <cell r="G8">
            <v>78707.3</v>
          </cell>
          <cell r="H8">
            <v>61329.599999999999</v>
          </cell>
          <cell r="I8">
            <v>0</v>
          </cell>
        </row>
        <row r="9">
          <cell r="C9">
            <v>208768.9</v>
          </cell>
          <cell r="D9">
            <v>597.70000000000005</v>
          </cell>
          <cell r="E9">
            <v>209366.6</v>
          </cell>
          <cell r="F9">
            <v>70448.3</v>
          </cell>
          <cell r="G9">
            <v>78169.2</v>
          </cell>
          <cell r="H9">
            <v>60749.1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428.7</v>
          </cell>
          <cell r="D11">
            <v>0</v>
          </cell>
          <cell r="E11">
            <v>428.7</v>
          </cell>
          <cell r="F11">
            <v>0</v>
          </cell>
          <cell r="G11">
            <v>296</v>
          </cell>
          <cell r="H11">
            <v>132.69999999999999</v>
          </cell>
          <cell r="I11">
            <v>0</v>
          </cell>
        </row>
        <row r="12">
          <cell r="C12">
            <v>689.9</v>
          </cell>
          <cell r="D12">
            <v>0</v>
          </cell>
          <cell r="E12">
            <v>689.9</v>
          </cell>
          <cell r="F12">
            <v>0</v>
          </cell>
          <cell r="G12">
            <v>242.1</v>
          </cell>
          <cell r="H12">
            <v>447.8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92680.4</v>
          </cell>
          <cell r="D14">
            <v>4816</v>
          </cell>
          <cell r="E14">
            <v>97496.4</v>
          </cell>
          <cell r="F14">
            <v>608.4</v>
          </cell>
          <cell r="G14">
            <v>22710.799999999999</v>
          </cell>
          <cell r="H14">
            <v>74177.2</v>
          </cell>
          <cell r="I14">
            <v>0</v>
          </cell>
        </row>
        <row r="15">
          <cell r="C15">
            <v>51144.5</v>
          </cell>
          <cell r="D15">
            <v>-4460.1000000000004</v>
          </cell>
          <cell r="E15">
            <v>46684.4</v>
          </cell>
          <cell r="F15">
            <v>593.1</v>
          </cell>
          <cell r="G15">
            <v>14917.6</v>
          </cell>
          <cell r="H15">
            <v>31173.7</v>
          </cell>
          <cell r="I15">
            <v>0</v>
          </cell>
        </row>
        <row r="16">
          <cell r="C16">
            <v>40565.9</v>
          </cell>
          <cell r="D16">
            <v>9276.1</v>
          </cell>
          <cell r="E16">
            <v>49842</v>
          </cell>
          <cell r="F16">
            <v>15.3</v>
          </cell>
          <cell r="G16">
            <v>7718.6</v>
          </cell>
          <cell r="H16">
            <v>42108.1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970</v>
          </cell>
          <cell r="D18">
            <v>0</v>
          </cell>
          <cell r="E18">
            <v>970</v>
          </cell>
          <cell r="F18">
            <v>0</v>
          </cell>
          <cell r="G18">
            <v>74.599999999999994</v>
          </cell>
          <cell r="H18">
            <v>895.4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62087.6</v>
          </cell>
          <cell r="D20">
            <v>-5601</v>
          </cell>
          <cell r="E20">
            <v>56486.6</v>
          </cell>
          <cell r="F20">
            <v>3541.2</v>
          </cell>
          <cell r="G20">
            <v>16892.099999999999</v>
          </cell>
          <cell r="H20">
            <v>36053.300000000003</v>
          </cell>
          <cell r="I20">
            <v>0</v>
          </cell>
        </row>
        <row r="21">
          <cell r="C21">
            <v>7041.9</v>
          </cell>
          <cell r="D21">
            <v>2189.6999999999998</v>
          </cell>
          <cell r="E21">
            <v>9231.6</v>
          </cell>
          <cell r="F21">
            <v>0</v>
          </cell>
          <cell r="G21">
            <v>1726.6</v>
          </cell>
          <cell r="H21">
            <v>7505</v>
          </cell>
          <cell r="I21">
            <v>0</v>
          </cell>
        </row>
        <row r="22">
          <cell r="C22">
            <v>17761.3</v>
          </cell>
          <cell r="D22">
            <v>-4876.1000000000004</v>
          </cell>
          <cell r="E22">
            <v>12885.2</v>
          </cell>
          <cell r="F22">
            <v>352.9</v>
          </cell>
          <cell r="G22">
            <v>7814.5</v>
          </cell>
          <cell r="H22">
            <v>4717.8</v>
          </cell>
          <cell r="I22">
            <v>0</v>
          </cell>
        </row>
        <row r="23">
          <cell r="C23">
            <v>36652.5</v>
          </cell>
          <cell r="D23">
            <v>-2914.6</v>
          </cell>
          <cell r="E23">
            <v>33737.9</v>
          </cell>
          <cell r="F23">
            <v>3130.8</v>
          </cell>
          <cell r="G23">
            <v>7248.6</v>
          </cell>
          <cell r="H23">
            <v>23358.5</v>
          </cell>
          <cell r="I23">
            <v>0</v>
          </cell>
        </row>
        <row r="24">
          <cell r="C24">
            <v>631.9</v>
          </cell>
          <cell r="D24">
            <v>0</v>
          </cell>
          <cell r="E24">
            <v>631.9</v>
          </cell>
          <cell r="F24">
            <v>57.5</v>
          </cell>
          <cell r="G24">
            <v>102.4</v>
          </cell>
          <cell r="H24">
            <v>472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237913.4</v>
          </cell>
          <cell r="D26">
            <v>187.3</v>
          </cell>
          <cell r="E26">
            <v>238100.7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602568.9</v>
          </cell>
          <cell r="D5">
            <v>97062.9</v>
          </cell>
          <cell r="E5">
            <v>179133.4</v>
          </cell>
          <cell r="F5">
            <v>0</v>
          </cell>
          <cell r="G5">
            <v>33425.699999999997</v>
          </cell>
          <cell r="H5">
            <v>3796.7</v>
          </cell>
          <cell r="I5">
            <v>0</v>
          </cell>
          <cell r="J5">
            <v>341.7</v>
          </cell>
          <cell r="K5">
            <v>288808.5</v>
          </cell>
        </row>
        <row r="6">
          <cell r="C6">
            <v>307981.59999999998</v>
          </cell>
          <cell r="D6">
            <v>86619.199999999997</v>
          </cell>
          <cell r="E6">
            <v>150705.29999999999</v>
          </cell>
          <cell r="F6">
            <v>0</v>
          </cell>
          <cell r="G6">
            <v>31768.1</v>
          </cell>
          <cell r="H6">
            <v>2619.1</v>
          </cell>
          <cell r="I6">
            <v>0</v>
          </cell>
          <cell r="J6">
            <v>312.8</v>
          </cell>
          <cell r="K6">
            <v>35957.1</v>
          </cell>
        </row>
        <row r="7">
          <cell r="C7">
            <v>210485.2</v>
          </cell>
          <cell r="D7">
            <v>64649.9</v>
          </cell>
          <cell r="E7">
            <v>122939.2</v>
          </cell>
          <cell r="F7">
            <v>0</v>
          </cell>
          <cell r="G7">
            <v>5766.4</v>
          </cell>
          <cell r="H7">
            <v>2375.6999999999998</v>
          </cell>
          <cell r="I7">
            <v>0</v>
          </cell>
          <cell r="J7">
            <v>0</v>
          </cell>
          <cell r="K7">
            <v>14754</v>
          </cell>
        </row>
        <row r="8">
          <cell r="C8">
            <v>209366.6</v>
          </cell>
          <cell r="D8">
            <v>64444.800000000003</v>
          </cell>
          <cell r="E8">
            <v>122768.1</v>
          </cell>
          <cell r="F8">
            <v>0</v>
          </cell>
          <cell r="G8">
            <v>5766.4</v>
          </cell>
          <cell r="H8">
            <v>2375.6999999999998</v>
          </cell>
          <cell r="I8">
            <v>0</v>
          </cell>
          <cell r="J8">
            <v>0</v>
          </cell>
          <cell r="K8">
            <v>14011.6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428.7</v>
          </cell>
          <cell r="D10">
            <v>205.1</v>
          </cell>
          <cell r="E10">
            <v>92.9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130.69999999999999</v>
          </cell>
        </row>
        <row r="11">
          <cell r="C11">
            <v>689.9</v>
          </cell>
          <cell r="D11">
            <v>0</v>
          </cell>
          <cell r="E11">
            <v>78.2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611.70000000000005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97496.4</v>
          </cell>
          <cell r="D13">
            <v>21969.3</v>
          </cell>
          <cell r="E13">
            <v>27766.1</v>
          </cell>
          <cell r="F13">
            <v>0</v>
          </cell>
          <cell r="G13">
            <v>26001.7</v>
          </cell>
          <cell r="H13">
            <v>243.4</v>
          </cell>
          <cell r="I13">
            <v>0</v>
          </cell>
          <cell r="J13">
            <v>312.8</v>
          </cell>
          <cell r="K13">
            <v>21203.1</v>
          </cell>
        </row>
        <row r="14">
          <cell r="C14">
            <v>46684.4</v>
          </cell>
          <cell r="D14">
            <v>7592.1</v>
          </cell>
          <cell r="E14">
            <v>17026.900000000001</v>
          </cell>
          <cell r="F14">
            <v>0</v>
          </cell>
          <cell r="G14">
            <v>14087.8</v>
          </cell>
          <cell r="H14">
            <v>30.5</v>
          </cell>
          <cell r="I14">
            <v>0</v>
          </cell>
          <cell r="J14">
            <v>294.39999999999998</v>
          </cell>
          <cell r="K14">
            <v>7652.7</v>
          </cell>
        </row>
        <row r="15">
          <cell r="C15">
            <v>49842</v>
          </cell>
          <cell r="D15">
            <v>13587.3</v>
          </cell>
          <cell r="E15">
            <v>10654.5</v>
          </cell>
          <cell r="F15">
            <v>0</v>
          </cell>
          <cell r="G15">
            <v>11888.8</v>
          </cell>
          <cell r="H15">
            <v>212.9</v>
          </cell>
          <cell r="I15">
            <v>0</v>
          </cell>
          <cell r="J15">
            <v>18.399999999999999</v>
          </cell>
          <cell r="K15">
            <v>13480.1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970</v>
          </cell>
          <cell r="D17">
            <v>789.9</v>
          </cell>
          <cell r="E17">
            <v>84.7</v>
          </cell>
          <cell r="F17">
            <v>0</v>
          </cell>
          <cell r="G17">
            <v>25.1</v>
          </cell>
          <cell r="H17">
            <v>0</v>
          </cell>
          <cell r="I17">
            <v>0</v>
          </cell>
          <cell r="J17">
            <v>0</v>
          </cell>
          <cell r="K17">
            <v>70.3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56486.6</v>
          </cell>
          <cell r="D19">
            <v>10443.700000000001</v>
          </cell>
          <cell r="E19">
            <v>28428.1</v>
          </cell>
          <cell r="F19">
            <v>0</v>
          </cell>
          <cell r="G19">
            <v>1657.6</v>
          </cell>
          <cell r="H19">
            <v>1177.5999999999999</v>
          </cell>
          <cell r="I19">
            <v>0</v>
          </cell>
          <cell r="J19">
            <v>28.9</v>
          </cell>
          <cell r="K19">
            <v>14750.7</v>
          </cell>
        </row>
        <row r="20">
          <cell r="C20">
            <v>9231.6</v>
          </cell>
          <cell r="D20">
            <v>2136.1</v>
          </cell>
          <cell r="E20">
            <v>3223.9</v>
          </cell>
          <cell r="F20">
            <v>0</v>
          </cell>
          <cell r="G20">
            <v>330.5</v>
          </cell>
          <cell r="H20">
            <v>32.5</v>
          </cell>
          <cell r="I20">
            <v>0</v>
          </cell>
          <cell r="J20">
            <v>10.5</v>
          </cell>
          <cell r="K20">
            <v>3498.1</v>
          </cell>
        </row>
        <row r="21">
          <cell r="C21">
            <v>12885.2</v>
          </cell>
          <cell r="D21">
            <v>1112.5999999999999</v>
          </cell>
          <cell r="E21">
            <v>8795.7000000000007</v>
          </cell>
          <cell r="F21">
            <v>0</v>
          </cell>
          <cell r="G21">
            <v>668.7</v>
          </cell>
          <cell r="H21">
            <v>22.3</v>
          </cell>
          <cell r="I21">
            <v>0</v>
          </cell>
          <cell r="J21">
            <v>18.399999999999999</v>
          </cell>
          <cell r="K21">
            <v>2267.5</v>
          </cell>
        </row>
        <row r="22">
          <cell r="C22">
            <v>33737.9</v>
          </cell>
          <cell r="D22">
            <v>7097.7</v>
          </cell>
          <cell r="E22">
            <v>16219.8</v>
          </cell>
          <cell r="F22">
            <v>0</v>
          </cell>
          <cell r="G22">
            <v>649.1</v>
          </cell>
          <cell r="H22">
            <v>1114.0999999999999</v>
          </cell>
          <cell r="I22">
            <v>0</v>
          </cell>
          <cell r="J22">
            <v>0</v>
          </cell>
          <cell r="K22">
            <v>8657.2000000000007</v>
          </cell>
        </row>
        <row r="23">
          <cell r="C23">
            <v>631.9</v>
          </cell>
          <cell r="D23">
            <v>97.3</v>
          </cell>
          <cell r="E23">
            <v>188.7</v>
          </cell>
          <cell r="F23">
            <v>0</v>
          </cell>
          <cell r="G23">
            <v>9.3000000000000007</v>
          </cell>
          <cell r="H23">
            <v>8.6999999999999993</v>
          </cell>
          <cell r="I23">
            <v>0</v>
          </cell>
          <cell r="J23">
            <v>0</v>
          </cell>
          <cell r="K23">
            <v>327.9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238100.7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238100.7</v>
          </cell>
        </row>
      </sheetData>
      <sheetData sheetId="2">
        <row r="6">
          <cell r="C6">
            <v>5413.7</v>
          </cell>
          <cell r="D6">
            <v>9276.1</v>
          </cell>
          <cell r="E6">
            <v>-4252.2</v>
          </cell>
          <cell r="F6">
            <v>-137.5</v>
          </cell>
          <cell r="G6">
            <v>0</v>
          </cell>
          <cell r="H6">
            <v>0</v>
          </cell>
          <cell r="I6">
            <v>-187.3</v>
          </cell>
          <cell r="J6">
            <v>714.6</v>
          </cell>
          <cell r="K6">
            <v>0</v>
          </cell>
        </row>
        <row r="7">
          <cell r="C7">
            <v>597.70000000000005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-116.9</v>
          </cell>
          <cell r="J7">
            <v>714.6</v>
          </cell>
          <cell r="K7">
            <v>0</v>
          </cell>
        </row>
        <row r="8">
          <cell r="C8">
            <v>597.70000000000005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-116.9</v>
          </cell>
          <cell r="J8">
            <v>714.6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4816</v>
          </cell>
          <cell r="D13">
            <v>9276.1</v>
          </cell>
          <cell r="E13">
            <v>-4252.2</v>
          </cell>
          <cell r="F13">
            <v>-137.5</v>
          </cell>
          <cell r="G13">
            <v>0</v>
          </cell>
          <cell r="H13">
            <v>0</v>
          </cell>
          <cell r="I13">
            <v>-70.400000000000006</v>
          </cell>
          <cell r="J13">
            <v>0</v>
          </cell>
          <cell r="K13">
            <v>0</v>
          </cell>
        </row>
        <row r="14">
          <cell r="C14">
            <v>-4460.1000000000004</v>
          </cell>
          <cell r="D14">
            <v>0</v>
          </cell>
          <cell r="E14">
            <v>-4252.2</v>
          </cell>
          <cell r="F14">
            <v>-137.5</v>
          </cell>
          <cell r="G14">
            <v>0</v>
          </cell>
          <cell r="H14">
            <v>0</v>
          </cell>
          <cell r="I14">
            <v>-70.400000000000006</v>
          </cell>
          <cell r="J14">
            <v>0</v>
          </cell>
          <cell r="K14">
            <v>0</v>
          </cell>
        </row>
        <row r="15">
          <cell r="C15">
            <v>9276.1</v>
          </cell>
          <cell r="D15">
            <v>9276.1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-5601</v>
          </cell>
          <cell r="D19">
            <v>-9276.1</v>
          </cell>
          <cell r="E19">
            <v>4252.2</v>
          </cell>
          <cell r="F19">
            <v>137.5</v>
          </cell>
          <cell r="G19">
            <v>0</v>
          </cell>
          <cell r="H19">
            <v>0</v>
          </cell>
          <cell r="I19">
            <v>0</v>
          </cell>
          <cell r="J19">
            <v>-714.6</v>
          </cell>
          <cell r="K19">
            <v>0</v>
          </cell>
        </row>
        <row r="20">
          <cell r="C20">
            <v>2189.6999999999998</v>
          </cell>
          <cell r="D20">
            <v>-2200</v>
          </cell>
          <cell r="E20">
            <v>4252.2</v>
          </cell>
          <cell r="F20">
            <v>137.5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-4876.1000000000004</v>
          </cell>
          <cell r="D21">
            <v>-4876.1000000000004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-2914.6</v>
          </cell>
          <cell r="D22">
            <v>-2200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-714.6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187.3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187.3</v>
          </cell>
          <cell r="J25">
            <v>0</v>
          </cell>
          <cell r="K25">
            <v>0</v>
          </cell>
        </row>
      </sheetData>
      <sheetData sheetId="3">
        <row r="7">
          <cell r="F7">
            <v>14894.900000000001</v>
          </cell>
          <cell r="I7">
            <v>48.639533172057178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zoomScale="70" zoomScaleNormal="70" workbookViewId="0">
      <selection activeCell="C6" sqref="C6:I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3" t="s">
        <v>43</v>
      </c>
      <c r="B1" s="43"/>
      <c r="C1" s="43"/>
      <c r="D1" s="43"/>
      <c r="E1" s="43"/>
      <c r="F1" s="43"/>
      <c r="G1" s="43"/>
      <c r="H1" s="43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</row>
    <row r="3" spans="1:11" s="21" customFormat="1" ht="16.5" x14ac:dyDescent="0.25">
      <c r="B3" s="22"/>
      <c r="C3" s="22"/>
      <c r="D3" s="22"/>
      <c r="E3" s="22"/>
      <c r="F3" s="22"/>
      <c r="G3" s="41" t="s">
        <v>32</v>
      </c>
      <c r="H3" s="41"/>
      <c r="I3" s="22"/>
      <c r="J3" s="22"/>
      <c r="K3" s="22"/>
    </row>
    <row r="4" spans="1:11" s="6" customFormat="1" ht="16.5" customHeight="1" x14ac:dyDescent="0.2">
      <c r="A4" s="45" t="s">
        <v>15</v>
      </c>
      <c r="B4" s="45" t="s">
        <v>16</v>
      </c>
      <c r="C4" s="45" t="s">
        <v>67</v>
      </c>
      <c r="D4" s="26" t="s">
        <v>17</v>
      </c>
      <c r="E4" s="44" t="s">
        <v>68</v>
      </c>
      <c r="F4" s="44" t="s">
        <v>18</v>
      </c>
      <c r="G4" s="44"/>
      <c r="H4" s="44"/>
      <c r="I4" s="39" t="s">
        <v>69</v>
      </c>
    </row>
    <row r="5" spans="1:11" s="6" customFormat="1" ht="18" customHeight="1" x14ac:dyDescent="0.2">
      <c r="A5" s="46"/>
      <c r="B5" s="46"/>
      <c r="C5" s="46"/>
      <c r="D5" s="28" t="s">
        <v>40</v>
      </c>
      <c r="E5" s="44"/>
      <c r="F5" s="27" t="s">
        <v>64</v>
      </c>
      <c r="G5" s="27" t="s">
        <v>20</v>
      </c>
      <c r="H5" s="27" t="s">
        <v>21</v>
      </c>
      <c r="I5" s="40"/>
    </row>
    <row r="6" spans="1:11" x14ac:dyDescent="0.2">
      <c r="A6" s="5" t="s">
        <v>0</v>
      </c>
      <c r="B6" s="29" t="s">
        <v>13</v>
      </c>
      <c r="C6" s="30">
        <f>[1]Bieu1!C6+[2]Bieu1!C6+[3]Bieu1!C6+[4]Bieu1!C6+[5]Bieu1!C6+[6]Bieu1!C6+[7]Bieu1!C8+[8]Bieu1!C6+[9]Bieu1!C6+[10]Bieu1!C6+[11]Bieu1!C6+[12]Bieu1!C6</f>
        <v>6487708.1799999997</v>
      </c>
      <c r="D6" s="30">
        <f>[1]Bieu1!D6+[2]Bieu1!D6+[3]Bieu1!D6+[4]Bieu1!D6+[5]Bieu1!D6+[6]Bieu1!D6+[7]Bieu1!D8+[8]Bieu1!D6+[9]Bieu1!D6+[10]Bieu1!D6+[11]Bieu1!D6+[12]Bieu1!D6</f>
        <v>0</v>
      </c>
      <c r="E6" s="30">
        <f>[1]Bieu1!E6+[2]Bieu1!E6+[3]Bieu1!E6+[4]Bieu1!E6+[5]Bieu1!E6+[6]Bieu1!E6+[7]Bieu1!E8+[8]Bieu1!E6+[9]Bieu1!E6+[10]Bieu1!E6+[11]Bieu1!E6+[12]Bieu1!E6</f>
        <v>6487708.1799999997</v>
      </c>
      <c r="F6" s="30">
        <f>[1]Bieu1!F6+[2]Bieu1!F6+[3]Bieu1!F6+[4]Bieu1!F6+[5]Bieu1!F6+[6]Bieu1!F6+[7]Bieu1!F8+[8]Bieu1!F6+[9]Bieu1!F6+[10]Bieu1!F6+[11]Bieu1!F6+[12]Bieu1!F6</f>
        <v>0</v>
      </c>
      <c r="G6" s="30">
        <f>[1]Bieu1!G6+[2]Bieu1!G6+[3]Bieu1!G6+[4]Bieu1!G6+[5]Bieu1!G6+[6]Bieu1!G6+[7]Bieu1!G8+[8]Bieu1!G6+[9]Bieu1!G6+[10]Bieu1!G6+[11]Bieu1!G6+[12]Bieu1!G6</f>
        <v>0</v>
      </c>
      <c r="H6" s="30">
        <f>[1]Bieu1!H6+[2]Bieu1!H6+[3]Bieu1!H6+[4]Bieu1!H6+[5]Bieu1!H6+[6]Bieu1!H6+[7]Bieu1!H8+[8]Bieu1!H6+[9]Bieu1!H6+[10]Bieu1!H6+[11]Bieu1!H6+[12]Bieu1!H6</f>
        <v>0</v>
      </c>
      <c r="I6" s="30">
        <f>[1]Bieu1!I6+[2]Bieu1!I6+[3]Bieu1!I6+[4]Bieu1!I6+[5]Bieu1!I6+[6]Bieu1!I6+[7]Bieu1!I8+[8]Bieu1!I6+[9]Bieu1!I6+[10]Bieu1!I6+[11]Bieu1!I6+[12]Bieu1!I6</f>
        <v>0</v>
      </c>
    </row>
    <row r="7" spans="1:11" x14ac:dyDescent="0.2">
      <c r="A7" s="5" t="s">
        <v>1</v>
      </c>
      <c r="B7" s="31">
        <v>1000</v>
      </c>
      <c r="C7" s="30">
        <f>[1]Bieu1!C7+[2]Bieu1!C7+[3]Bieu1!C7+[4]Bieu1!C7+[5]Bieu1!C7+[6]Bieu1!C7+[7]Bieu1!C9+[8]Bieu1!C7+[9]Bieu1!C7+[10]Bieu1!C7+[11]Bieu1!C7+[12]Bieu1!C7</f>
        <v>2958032.7399999998</v>
      </c>
      <c r="D7" s="30">
        <f>[1]Bieu1!D7+[2]Bieu1!D7+[3]Bieu1!D7+[4]Bieu1!D7+[5]Bieu1!D7+[6]Bieu1!D7+[7]Bieu1!D9+[8]Bieu1!D7+[9]Bieu1!D7+[10]Bieu1!D7+[11]Bieu1!D7+[12]Bieu1!D7</f>
        <v>24258.750000000004</v>
      </c>
      <c r="E7" s="30">
        <f>[1]Bieu1!E7+[2]Bieu1!E7+[3]Bieu1!E7+[4]Bieu1!E7+[5]Bieu1!E7+[6]Bieu1!E7+[7]Bieu1!E9+[8]Bieu1!E7+[9]Bieu1!E7+[10]Bieu1!E7+[11]Bieu1!E7+[12]Bieu1!E7</f>
        <v>2982291.49</v>
      </c>
      <c r="F7" s="30">
        <f>[1]Bieu1!F7+[2]Bieu1!F7+[3]Bieu1!F7+[4]Bieu1!F7+[5]Bieu1!F7+[6]Bieu1!F7+[7]Bieu1!F9+[8]Bieu1!F7+[9]Bieu1!F7+[10]Bieu1!F7+[11]Bieu1!F7+[12]Bieu1!F7</f>
        <v>612556.84</v>
      </c>
      <c r="G7" s="30">
        <f>[1]Bieu1!G7+[2]Bieu1!G7+[3]Bieu1!G7+[4]Bieu1!G7+[5]Bieu1!G7+[6]Bieu1!G7+[7]Bieu1!G9+[8]Bieu1!G7+[9]Bieu1!G7+[10]Bieu1!G7+[11]Bieu1!G7+[12]Bieu1!G7</f>
        <v>1001775.8399999999</v>
      </c>
      <c r="H7" s="30">
        <f>[1]Bieu1!H7+[2]Bieu1!H7+[3]Bieu1!H7+[4]Bieu1!H7+[5]Bieu1!H7+[6]Bieu1!H7+[7]Bieu1!H9+[8]Bieu1!H7+[9]Bieu1!H7+[10]Bieu1!H7+[11]Bieu1!H7+[12]Bieu1!H7</f>
        <v>1364327.6800000002</v>
      </c>
      <c r="I7" s="30">
        <f>[1]Bieu1!I7+[2]Bieu1!I7+[3]Bieu1!I7+[4]Bieu1!I7+[5]Bieu1!I7+[6]Bieu1!I7+[7]Bieu1!I9+[8]Bieu1!I7+[9]Bieu1!I7+[10]Bieu1!I7+[11]Bieu1!I7+[12]Bieu1!I7</f>
        <v>3631.13</v>
      </c>
    </row>
    <row r="8" spans="1:11" x14ac:dyDescent="0.2">
      <c r="A8" s="5" t="s">
        <v>2</v>
      </c>
      <c r="B8" s="31">
        <v>1100</v>
      </c>
      <c r="C8" s="30">
        <f>[1]Bieu1!C8+[2]Bieu1!C8+[3]Bieu1!C8+[4]Bieu1!C8+[5]Bieu1!C8+[6]Bieu1!C8+[7]Bieu1!C10+[8]Bieu1!C8+[9]Bieu1!C8+[10]Bieu1!C8+[11]Bieu1!C8+[12]Bieu1!C8</f>
        <v>2269363.89</v>
      </c>
      <c r="D8" s="30">
        <f>[1]Bieu1!D8+[2]Bieu1!D8+[3]Bieu1!D8+[4]Bieu1!D8+[5]Bieu1!D8+[6]Bieu1!D8+[7]Bieu1!D10+[8]Bieu1!D8+[9]Bieu1!D8+[10]Bieu1!D8+[11]Bieu1!D8+[12]Bieu1!D8</f>
        <v>-4640.130000000001</v>
      </c>
      <c r="E8" s="30">
        <f>[1]Bieu1!E8+[2]Bieu1!E8+[3]Bieu1!E8+[4]Bieu1!E8+[5]Bieu1!E8+[6]Bieu1!E8+[7]Bieu1!E10+[8]Bieu1!E8+[9]Bieu1!E8+[10]Bieu1!E8+[11]Bieu1!E8+[12]Bieu1!E8</f>
        <v>2264723.7599999998</v>
      </c>
      <c r="F8" s="30">
        <f>[1]Bieu1!F8+[2]Bieu1!F8+[3]Bieu1!F8+[4]Bieu1!F8+[5]Bieu1!F8+[6]Bieu1!F8+[7]Bieu1!F10+[8]Bieu1!F8+[9]Bieu1!F8+[10]Bieu1!F8+[11]Bieu1!F8+[12]Bieu1!F8</f>
        <v>598372.82999999996</v>
      </c>
      <c r="G8" s="30">
        <f>[1]Bieu1!G8+[2]Bieu1!G8+[3]Bieu1!G8+[4]Bieu1!G8+[5]Bieu1!G8+[6]Bieu1!G8+[7]Bieu1!G10+[8]Bieu1!G8+[9]Bieu1!G8+[10]Bieu1!G8+[11]Bieu1!G8+[12]Bieu1!G8</f>
        <v>854733.88</v>
      </c>
      <c r="H8" s="30">
        <f>[1]Bieu1!H8+[2]Bieu1!H8+[3]Bieu1!H8+[4]Bieu1!H8+[5]Bieu1!H8+[6]Bieu1!H8+[7]Bieu1!H10+[8]Bieu1!H8+[9]Bieu1!H8+[10]Bieu1!H8+[11]Bieu1!H8+[12]Bieu1!H8</f>
        <v>811407.25000000012</v>
      </c>
      <c r="I8" s="30">
        <f>[1]Bieu1!I8+[2]Bieu1!I8+[3]Bieu1!I8+[4]Bieu1!I8+[5]Bieu1!I8+[6]Bieu1!I8+[7]Bieu1!I10+[8]Bieu1!I8+[9]Bieu1!I8+[10]Bieu1!I8+[11]Bieu1!I8+[12]Bieu1!I8</f>
        <v>209.8</v>
      </c>
    </row>
    <row r="9" spans="1:11" x14ac:dyDescent="0.2">
      <c r="A9" s="5" t="s">
        <v>3</v>
      </c>
      <c r="B9" s="31">
        <v>1110</v>
      </c>
      <c r="C9" s="30">
        <f>[1]Bieu1!C9+[2]Bieu1!C9+[3]Bieu1!C9+[4]Bieu1!C9+[5]Bieu1!C9+[6]Bieu1!C9+[7]Bieu1!C11+[8]Bieu1!C9+[9]Bieu1!C9+[10]Bieu1!C9+[11]Bieu1!C9+[12]Bieu1!C9</f>
        <v>1694428.22</v>
      </c>
      <c r="D9" s="30">
        <f>[1]Bieu1!D9+[2]Bieu1!D9+[3]Bieu1!D9+[4]Bieu1!D9+[5]Bieu1!D9+[6]Bieu1!D9+[7]Bieu1!D11+[8]Bieu1!D9+[9]Bieu1!D9+[10]Bieu1!D9+[11]Bieu1!D9+[12]Bieu1!D9</f>
        <v>-1531.5099999999998</v>
      </c>
      <c r="E9" s="30">
        <f>[1]Bieu1!E9+[2]Bieu1!E9+[3]Bieu1!E9+[4]Bieu1!E9+[5]Bieu1!E9+[6]Bieu1!E9+[7]Bieu1!E11+[8]Bieu1!E9+[9]Bieu1!E9+[10]Bieu1!E9+[11]Bieu1!E9+[12]Bieu1!E9</f>
        <v>1692896.71</v>
      </c>
      <c r="F9" s="30">
        <f>[1]Bieu1!F9+[2]Bieu1!F9+[3]Bieu1!F9+[4]Bieu1!F9+[5]Bieu1!F9+[6]Bieu1!F9+[7]Bieu1!F11+[8]Bieu1!F9+[9]Bieu1!F9+[10]Bieu1!F9+[11]Bieu1!F9+[12]Bieu1!F9</f>
        <v>404472.13999999996</v>
      </c>
      <c r="G9" s="30">
        <f>[1]Bieu1!G9+[2]Bieu1!G9+[3]Bieu1!G9+[4]Bieu1!G9+[5]Bieu1!G9+[6]Bieu1!G9+[7]Bieu1!G11+[8]Bieu1!G9+[9]Bieu1!G9+[10]Bieu1!G9+[11]Bieu1!G9+[12]Bieu1!G9</f>
        <v>639644.30000000005</v>
      </c>
      <c r="H9" s="30">
        <f>[1]Bieu1!H9+[2]Bieu1!H9+[3]Bieu1!H9+[4]Bieu1!H9+[5]Bieu1!H9+[6]Bieu1!H9+[7]Bieu1!H11+[8]Bieu1!H9+[9]Bieu1!H9+[10]Bieu1!H9+[11]Bieu1!H9+[12]Bieu1!H9</f>
        <v>648629.17000000004</v>
      </c>
      <c r="I9" s="30">
        <f>[1]Bieu1!I9+[2]Bieu1!I9+[3]Bieu1!I9+[4]Bieu1!I9+[5]Bieu1!I9+[6]Bieu1!I9+[7]Bieu1!I11+[8]Bieu1!I9+[9]Bieu1!I9+[10]Bieu1!I9+[11]Bieu1!I9+[12]Bieu1!I9</f>
        <v>151.1</v>
      </c>
    </row>
    <row r="10" spans="1:11" x14ac:dyDescent="0.2">
      <c r="A10" s="5" t="s">
        <v>4</v>
      </c>
      <c r="B10" s="31">
        <v>1120</v>
      </c>
      <c r="C10" s="30">
        <f>[1]Bieu1!C10+[2]Bieu1!C10+[3]Bieu1!C10+[4]Bieu1!C10+[5]Bieu1!C10+[6]Bieu1!C10+[7]Bieu1!C12+[8]Bieu1!C10+[9]Bieu1!C10+[10]Bieu1!C10+[11]Bieu1!C10+[12]Bieu1!C10</f>
        <v>180527.38999999998</v>
      </c>
      <c r="D10" s="30">
        <f>[1]Bieu1!D10+[2]Bieu1!D10+[3]Bieu1!D10+[4]Bieu1!D10+[5]Bieu1!D10+[6]Bieu1!D10+[7]Bieu1!D12+[8]Bieu1!D10+[9]Bieu1!D10+[10]Bieu1!D10+[11]Bieu1!D10+[12]Bieu1!D10</f>
        <v>-1895.09</v>
      </c>
      <c r="E10" s="30">
        <f>[1]Bieu1!E10+[2]Bieu1!E10+[3]Bieu1!E10+[4]Bieu1!E10+[5]Bieu1!E10+[6]Bieu1!E10+[7]Bieu1!E12+[8]Bieu1!E10+[9]Bieu1!E10+[10]Bieu1!E10+[11]Bieu1!E10+[12]Bieu1!E10</f>
        <v>178632.30000000002</v>
      </c>
      <c r="F10" s="30">
        <f>[1]Bieu1!F10+[2]Bieu1!F10+[3]Bieu1!F10+[4]Bieu1!F10+[5]Bieu1!F10+[6]Bieu1!F10+[7]Bieu1!F12+[8]Bieu1!F10+[9]Bieu1!F10+[10]Bieu1!F10+[11]Bieu1!F10+[12]Bieu1!F10</f>
        <v>20692.900000000001</v>
      </c>
      <c r="G10" s="30">
        <f>[1]Bieu1!G10+[2]Bieu1!G10+[3]Bieu1!G10+[4]Bieu1!G10+[5]Bieu1!G10+[6]Bieu1!G10+[7]Bieu1!G12+[8]Bieu1!G10+[9]Bieu1!G10+[10]Bieu1!G10+[11]Bieu1!G10+[12]Bieu1!G10</f>
        <v>51632.07</v>
      </c>
      <c r="H10" s="30">
        <f>[1]Bieu1!H10+[2]Bieu1!H10+[3]Bieu1!H10+[4]Bieu1!H10+[5]Bieu1!H10+[6]Bieu1!H10+[7]Bieu1!H12+[8]Bieu1!H10+[9]Bieu1!H10+[10]Bieu1!H10+[11]Bieu1!H10+[12]Bieu1!H10</f>
        <v>106285.93</v>
      </c>
      <c r="I10" s="30">
        <f>[1]Bieu1!I10+[2]Bieu1!I10+[3]Bieu1!I10+[4]Bieu1!I10+[5]Bieu1!I10+[6]Bieu1!I10+[7]Bieu1!I12+[8]Bieu1!I10+[9]Bieu1!I10+[10]Bieu1!I10+[11]Bieu1!I10+[12]Bieu1!I10</f>
        <v>21.4</v>
      </c>
    </row>
    <row r="11" spans="1:11" x14ac:dyDescent="0.2">
      <c r="A11" s="5" t="s">
        <v>5</v>
      </c>
      <c r="B11" s="31">
        <v>1130</v>
      </c>
      <c r="C11" s="30">
        <f>[1]Bieu1!C11+[2]Bieu1!C11+[3]Bieu1!C11+[4]Bieu1!C11+[5]Bieu1!C11+[6]Bieu1!C11+[7]Bieu1!C13+[8]Bieu1!C11+[9]Bieu1!C11+[10]Bieu1!C11+[11]Bieu1!C11+[12]Bieu1!C11</f>
        <v>94822.44</v>
      </c>
      <c r="D11" s="30">
        <f>[1]Bieu1!D11+[2]Bieu1!D11+[3]Bieu1!D11+[4]Bieu1!D11+[5]Bieu1!D11+[6]Bieu1!D11+[7]Bieu1!D13+[8]Bieu1!D11+[9]Bieu1!D11+[10]Bieu1!D11+[11]Bieu1!D11+[12]Bieu1!D11</f>
        <v>-984.58</v>
      </c>
      <c r="E11" s="30">
        <f>[1]Bieu1!E11+[2]Bieu1!E11+[3]Bieu1!E11+[4]Bieu1!E11+[5]Bieu1!E11+[6]Bieu1!E11+[7]Bieu1!E13+[8]Bieu1!E11+[9]Bieu1!E11+[10]Bieu1!E11+[11]Bieu1!E11+[12]Bieu1!E11</f>
        <v>93837.86</v>
      </c>
      <c r="F11" s="30">
        <f>[1]Bieu1!F11+[2]Bieu1!F11+[3]Bieu1!F11+[4]Bieu1!F11+[5]Bieu1!F11+[6]Bieu1!F11+[7]Bieu1!F13+[8]Bieu1!F11+[9]Bieu1!F11+[10]Bieu1!F11+[11]Bieu1!F11+[12]Bieu1!F11</f>
        <v>19618.300000000003</v>
      </c>
      <c r="G11" s="30">
        <f>[1]Bieu1!G11+[2]Bieu1!G11+[3]Bieu1!G11+[4]Bieu1!G11+[5]Bieu1!G11+[6]Bieu1!G11+[7]Bieu1!G13+[8]Bieu1!G11+[9]Bieu1!G11+[10]Bieu1!G11+[11]Bieu1!G11+[12]Bieu1!G11</f>
        <v>41482.28</v>
      </c>
      <c r="H11" s="30">
        <f>[1]Bieu1!H11+[2]Bieu1!H11+[3]Bieu1!H11+[4]Bieu1!H11+[5]Bieu1!H11+[6]Bieu1!H11+[7]Bieu1!H13+[8]Bieu1!H11+[9]Bieu1!H11+[10]Bieu1!H11+[11]Bieu1!H11+[12]Bieu1!H11</f>
        <v>32699.98</v>
      </c>
      <c r="I11" s="30">
        <f>[1]Bieu1!I11+[2]Bieu1!I11+[3]Bieu1!I11+[4]Bieu1!I11+[5]Bieu1!I11+[6]Bieu1!I11+[7]Bieu1!I13+[8]Bieu1!I11+[9]Bieu1!I11+[10]Bieu1!I11+[11]Bieu1!I11+[12]Bieu1!I11</f>
        <v>37.299999999999997</v>
      </c>
    </row>
    <row r="12" spans="1:11" x14ac:dyDescent="0.2">
      <c r="A12" s="5" t="s">
        <v>6</v>
      </c>
      <c r="B12" s="31">
        <v>1140</v>
      </c>
      <c r="C12" s="30">
        <f>[1]Bieu1!C12+[2]Bieu1!C12+[3]Bieu1!C12+[4]Bieu1!C12+[5]Bieu1!C12+[6]Bieu1!C12+[7]Bieu1!C14+[8]Bieu1!C12+[9]Bieu1!C12+[10]Bieu1!C12+[11]Bieu1!C12+[12]Bieu1!C12</f>
        <v>864.5</v>
      </c>
      <c r="D12" s="30">
        <f>[1]Bieu1!D12+[2]Bieu1!D12+[3]Bieu1!D12+[4]Bieu1!D12+[5]Bieu1!D12+[6]Bieu1!D12+[7]Bieu1!D14+[8]Bieu1!D12+[9]Bieu1!D12+[10]Bieu1!D12+[11]Bieu1!D12+[12]Bieu1!D12</f>
        <v>0</v>
      </c>
      <c r="E12" s="30">
        <f>[1]Bieu1!E12+[2]Bieu1!E12+[3]Bieu1!E12+[4]Bieu1!E12+[5]Bieu1!E12+[6]Bieu1!E12+[7]Bieu1!E14+[8]Bieu1!E12+[9]Bieu1!E12+[10]Bieu1!E12+[11]Bieu1!E12+[12]Bieu1!E12</f>
        <v>864.5</v>
      </c>
      <c r="F12" s="30">
        <f>[1]Bieu1!F12+[2]Bieu1!F12+[3]Bieu1!F12+[4]Bieu1!F12+[5]Bieu1!F12+[6]Bieu1!F12+[7]Bieu1!F14+[8]Bieu1!F12+[9]Bieu1!F12+[10]Bieu1!F12+[11]Bieu1!F12+[12]Bieu1!F12</f>
        <v>0</v>
      </c>
      <c r="G12" s="30">
        <f>[1]Bieu1!G12+[2]Bieu1!G12+[3]Bieu1!G12+[4]Bieu1!G12+[5]Bieu1!G12+[6]Bieu1!G12+[7]Bieu1!G14+[8]Bieu1!G12+[9]Bieu1!G12+[10]Bieu1!G12+[11]Bieu1!G12+[12]Bieu1!G12</f>
        <v>373.3</v>
      </c>
      <c r="H12" s="30">
        <f>[1]Bieu1!H12+[2]Bieu1!H12+[3]Bieu1!H12+[4]Bieu1!H12+[5]Bieu1!H12+[6]Bieu1!H12+[7]Bieu1!H14+[8]Bieu1!H12+[9]Bieu1!H12+[10]Bieu1!H12+[11]Bieu1!H12+[12]Bieu1!H12</f>
        <v>491.2</v>
      </c>
      <c r="I12" s="30">
        <f>[1]Bieu1!I12+[2]Bieu1!I12+[3]Bieu1!I12+[4]Bieu1!I12+[5]Bieu1!I12+[6]Bieu1!I12+[7]Bieu1!I14+[8]Bieu1!I12+[9]Bieu1!I12+[10]Bieu1!I12+[11]Bieu1!I12+[12]Bieu1!I12</f>
        <v>0</v>
      </c>
    </row>
    <row r="13" spans="1:11" x14ac:dyDescent="0.2">
      <c r="A13" s="5" t="s">
        <v>7</v>
      </c>
      <c r="B13" s="31">
        <v>1150</v>
      </c>
      <c r="C13" s="30">
        <f>[1]Bieu1!C13+[2]Bieu1!C13+[3]Bieu1!C13+[4]Bieu1!C13+[5]Bieu1!C13+[6]Bieu1!C13+[7]Bieu1!C15+[8]Bieu1!C13+[9]Bieu1!C13+[10]Bieu1!C13+[11]Bieu1!C13+[12]Bieu1!C13</f>
        <v>298721.33999999997</v>
      </c>
      <c r="D13" s="30">
        <f>[1]Bieu1!D13+[2]Bieu1!D13+[3]Bieu1!D13+[4]Bieu1!D13+[5]Bieu1!D13+[6]Bieu1!D13+[7]Bieu1!D15+[8]Bieu1!D13+[9]Bieu1!D13+[10]Bieu1!D13+[11]Bieu1!D13+[12]Bieu1!D13</f>
        <v>-228.95000000000002</v>
      </c>
      <c r="E13" s="30">
        <f>[1]Bieu1!E13+[2]Bieu1!E13+[3]Bieu1!E13+[4]Bieu1!E13+[5]Bieu1!E13+[6]Bieu1!E13+[7]Bieu1!E15+[8]Bieu1!E13+[9]Bieu1!E13+[10]Bieu1!E13+[11]Bieu1!E13+[12]Bieu1!E13</f>
        <v>298492.39</v>
      </c>
      <c r="F13" s="30">
        <f>[1]Bieu1!F13+[2]Bieu1!F13+[3]Bieu1!F13+[4]Bieu1!F13+[5]Bieu1!F13+[6]Bieu1!F13+[7]Bieu1!F15+[8]Bieu1!F13+[9]Bieu1!F13+[10]Bieu1!F13+[11]Bieu1!F13+[12]Bieu1!F13</f>
        <v>153589.49</v>
      </c>
      <c r="G13" s="30">
        <f>[1]Bieu1!G13+[2]Bieu1!G13+[3]Bieu1!G13+[4]Bieu1!G13+[5]Bieu1!G13+[6]Bieu1!G13+[7]Bieu1!G15+[8]Bieu1!G13+[9]Bieu1!G13+[10]Bieu1!G13+[11]Bieu1!G13+[12]Bieu1!G13</f>
        <v>121601.93000000001</v>
      </c>
      <c r="H13" s="30">
        <f>[1]Bieu1!H13+[2]Bieu1!H13+[3]Bieu1!H13+[4]Bieu1!H13+[5]Bieu1!H13+[6]Bieu1!H13+[7]Bieu1!H15+[8]Bieu1!H13+[9]Bieu1!H13+[10]Bieu1!H13+[11]Bieu1!H13+[12]Bieu1!H13</f>
        <v>23300.97</v>
      </c>
      <c r="I13" s="30">
        <f>[1]Bieu1!I13+[2]Bieu1!I13+[3]Bieu1!I13+[4]Bieu1!I13+[5]Bieu1!I13+[6]Bieu1!I13+[7]Bieu1!I15+[8]Bieu1!I13+[9]Bieu1!I13+[10]Bieu1!I13+[11]Bieu1!I13+[12]Bieu1!I13</f>
        <v>0</v>
      </c>
    </row>
    <row r="14" spans="1:11" x14ac:dyDescent="0.2">
      <c r="A14" s="5" t="s">
        <v>8</v>
      </c>
      <c r="B14" s="31">
        <v>1200</v>
      </c>
      <c r="C14" s="30">
        <f>[1]Bieu1!C14+[2]Bieu1!C14+[3]Bieu1!C14+[4]Bieu1!C14+[5]Bieu1!C14+[6]Bieu1!C14+[7]Bieu1!C16+[8]Bieu1!C14+[9]Bieu1!C14+[10]Bieu1!C14+[11]Bieu1!C14+[12]Bieu1!C14</f>
        <v>688668.85</v>
      </c>
      <c r="D14" s="30">
        <f>[1]Bieu1!D14+[2]Bieu1!D14+[3]Bieu1!D14+[4]Bieu1!D14+[5]Bieu1!D14+[6]Bieu1!D14+[7]Bieu1!D16+[8]Bieu1!D14+[9]Bieu1!D14+[10]Bieu1!D14+[11]Bieu1!D14+[12]Bieu1!D14</f>
        <v>28898.880000000005</v>
      </c>
      <c r="E14" s="30">
        <f>[1]Bieu1!E14+[2]Bieu1!E14+[3]Bieu1!E14+[4]Bieu1!E14+[5]Bieu1!E14+[6]Bieu1!E14+[7]Bieu1!E16+[8]Bieu1!E14+[9]Bieu1!E14+[10]Bieu1!E14+[11]Bieu1!E14+[12]Bieu1!E14</f>
        <v>717567.73</v>
      </c>
      <c r="F14" s="30">
        <f>[1]Bieu1!F14+[2]Bieu1!F14+[3]Bieu1!F14+[4]Bieu1!F14+[5]Bieu1!F14+[6]Bieu1!F14+[7]Bieu1!F16+[8]Bieu1!F14+[9]Bieu1!F14+[10]Bieu1!F14+[11]Bieu1!F14+[12]Bieu1!F14</f>
        <v>14184.009999999998</v>
      </c>
      <c r="G14" s="30">
        <f>[1]Bieu1!G14+[2]Bieu1!G14+[3]Bieu1!G14+[4]Bieu1!G14+[5]Bieu1!G14+[6]Bieu1!G14+[7]Bieu1!G16+[8]Bieu1!G14+[9]Bieu1!G14+[10]Bieu1!G14+[11]Bieu1!G14+[12]Bieu1!G14</f>
        <v>147041.96</v>
      </c>
      <c r="H14" s="30">
        <f>[1]Bieu1!H14+[2]Bieu1!H14+[3]Bieu1!H14+[4]Bieu1!H14+[5]Bieu1!H14+[6]Bieu1!H14+[7]Bieu1!H16+[8]Bieu1!H14+[9]Bieu1!H14+[10]Bieu1!H14+[11]Bieu1!H14+[12]Bieu1!H14</f>
        <v>552920.43000000005</v>
      </c>
      <c r="I14" s="30">
        <f>[1]Bieu1!I14+[2]Bieu1!I14+[3]Bieu1!I14+[4]Bieu1!I14+[5]Bieu1!I14+[6]Bieu1!I14+[7]Bieu1!I16+[8]Bieu1!I14+[9]Bieu1!I14+[10]Bieu1!I14+[11]Bieu1!I14+[12]Bieu1!I14</f>
        <v>3421.33</v>
      </c>
    </row>
    <row r="15" spans="1:11" x14ac:dyDescent="0.2">
      <c r="A15" s="5" t="s">
        <v>9</v>
      </c>
      <c r="B15" s="31">
        <v>1210</v>
      </c>
      <c r="C15" s="30">
        <f>[1]Bieu1!C15+[2]Bieu1!C15+[3]Bieu1!C15+[4]Bieu1!C15+[5]Bieu1!C15+[6]Bieu1!C15+[7]Bieu1!C17+[8]Bieu1!C15+[9]Bieu1!C15+[10]Bieu1!C15+[11]Bieu1!C15+[12]Bieu1!C15</f>
        <v>359229.93000000005</v>
      </c>
      <c r="D15" s="30">
        <f>[1]Bieu1!D15+[2]Bieu1!D15+[3]Bieu1!D15+[4]Bieu1!D15+[5]Bieu1!D15+[6]Bieu1!D15+[7]Bieu1!D17+[8]Bieu1!D15+[9]Bieu1!D15+[10]Bieu1!D15+[11]Bieu1!D15+[12]Bieu1!D15</f>
        <v>2701.2599999999993</v>
      </c>
      <c r="E15" s="30">
        <f>[1]Bieu1!E15+[2]Bieu1!E15+[3]Bieu1!E15+[4]Bieu1!E15+[5]Bieu1!E15+[6]Bieu1!E15+[7]Bieu1!E17+[8]Bieu1!E15+[9]Bieu1!E15+[10]Bieu1!E15+[11]Bieu1!E15+[12]Bieu1!E15</f>
        <v>361931.19000000006</v>
      </c>
      <c r="F15" s="30">
        <f>[1]Bieu1!F15+[2]Bieu1!F15+[3]Bieu1!F15+[4]Bieu1!F15+[5]Bieu1!F15+[6]Bieu1!F15+[7]Bieu1!F17+[8]Bieu1!F15+[9]Bieu1!F15+[10]Bieu1!F15+[11]Bieu1!F15+[12]Bieu1!F15</f>
        <v>10405.18</v>
      </c>
      <c r="G15" s="30">
        <f>[1]Bieu1!G15+[2]Bieu1!G15+[3]Bieu1!G15+[4]Bieu1!G15+[5]Bieu1!G15+[6]Bieu1!G15+[7]Bieu1!G17+[8]Bieu1!G15+[9]Bieu1!G15+[10]Bieu1!G15+[11]Bieu1!G15+[12]Bieu1!G15</f>
        <v>92958.109999999986</v>
      </c>
      <c r="H15" s="30">
        <f>[1]Bieu1!H15+[2]Bieu1!H15+[3]Bieu1!H15+[4]Bieu1!H15+[5]Bieu1!H15+[6]Bieu1!H15+[7]Bieu1!H17+[8]Bieu1!H15+[9]Bieu1!H15+[10]Bieu1!H15+[11]Bieu1!H15+[12]Bieu1!H15</f>
        <v>256737.07</v>
      </c>
      <c r="I15" s="30">
        <f>[1]Bieu1!I15+[2]Bieu1!I15+[3]Bieu1!I15+[4]Bieu1!I15+[5]Bieu1!I15+[6]Bieu1!I15+[7]Bieu1!I17+[8]Bieu1!I15+[9]Bieu1!I15+[10]Bieu1!I15+[11]Bieu1!I15+[12]Bieu1!I15</f>
        <v>1830.83</v>
      </c>
    </row>
    <row r="16" spans="1:11" x14ac:dyDescent="0.2">
      <c r="A16" s="5" t="s">
        <v>10</v>
      </c>
      <c r="B16" s="31">
        <v>1220</v>
      </c>
      <c r="C16" s="30">
        <f>[1]Bieu1!C16+[2]Bieu1!C16+[3]Bieu1!C16+[4]Bieu1!C16+[5]Bieu1!C16+[6]Bieu1!C16+[7]Bieu1!C18+[8]Bieu1!C16+[9]Bieu1!C16+[10]Bieu1!C16+[11]Bieu1!C16+[12]Bieu1!C16</f>
        <v>236492.31999999998</v>
      </c>
      <c r="D16" s="30">
        <f>[1]Bieu1!D16+[2]Bieu1!D16+[3]Bieu1!D16+[4]Bieu1!D16+[5]Bieu1!D16+[6]Bieu1!D16+[7]Bieu1!D18+[8]Bieu1!D16+[9]Bieu1!D16+[10]Bieu1!D16+[11]Bieu1!D16+[12]Bieu1!D16</f>
        <v>26402.02</v>
      </c>
      <c r="E16" s="30">
        <f>[1]Bieu1!E16+[2]Bieu1!E16+[3]Bieu1!E16+[4]Bieu1!E16+[5]Bieu1!E16+[6]Bieu1!E16+[7]Bieu1!E18+[8]Bieu1!E16+[9]Bieu1!E16+[10]Bieu1!E16+[11]Bieu1!E16+[12]Bieu1!E16</f>
        <v>262894.33999999997</v>
      </c>
      <c r="F16" s="30">
        <f>[1]Bieu1!F16+[2]Bieu1!F16+[3]Bieu1!F16+[4]Bieu1!F16+[5]Bieu1!F16+[6]Bieu1!F16+[7]Bieu1!F18+[8]Bieu1!F16+[9]Bieu1!F16+[10]Bieu1!F16+[11]Bieu1!F16+[12]Bieu1!F16</f>
        <v>2372.61</v>
      </c>
      <c r="G16" s="30">
        <f>[1]Bieu1!G16+[2]Bieu1!G16+[3]Bieu1!G16+[4]Bieu1!G16+[5]Bieu1!G16+[6]Bieu1!G16+[7]Bieu1!G18+[8]Bieu1!G16+[9]Bieu1!G16+[10]Bieu1!G16+[11]Bieu1!G16+[12]Bieu1!G16</f>
        <v>41260.800000000003</v>
      </c>
      <c r="H16" s="30">
        <f>[1]Bieu1!H16+[2]Bieu1!H16+[3]Bieu1!H16+[4]Bieu1!H16+[5]Bieu1!H16+[6]Bieu1!H16+[7]Bieu1!H18+[8]Bieu1!H16+[9]Bieu1!H16+[10]Bieu1!H16+[11]Bieu1!H16+[12]Bieu1!H16</f>
        <v>217670.43</v>
      </c>
      <c r="I16" s="30">
        <f>[1]Bieu1!I16+[2]Bieu1!I16+[3]Bieu1!I16+[4]Bieu1!I16+[5]Bieu1!I16+[6]Bieu1!I16+[7]Bieu1!I18+[8]Bieu1!I16+[9]Bieu1!I16+[10]Bieu1!I16+[11]Bieu1!I16+[12]Bieu1!I16</f>
        <v>1590.5</v>
      </c>
    </row>
    <row r="17" spans="1:9" x14ac:dyDescent="0.2">
      <c r="A17" s="5" t="s">
        <v>11</v>
      </c>
      <c r="B17" s="31">
        <v>1230</v>
      </c>
      <c r="C17" s="30">
        <f>[1]Bieu1!C17+[2]Bieu1!C17+[3]Bieu1!C17+[4]Bieu1!C17+[5]Bieu1!C17+[6]Bieu1!C17+[7]Bieu1!C19+[8]Bieu1!C17+[9]Bieu1!C17+[10]Bieu1!C17+[11]Bieu1!C17+[12]Bieu1!C17</f>
        <v>72356.990000000005</v>
      </c>
      <c r="D17" s="30">
        <f>[1]Bieu1!D17+[2]Bieu1!D17+[3]Bieu1!D17+[4]Bieu1!D17+[5]Bieu1!D17+[6]Bieu1!D17+[7]Bieu1!D19+[8]Bieu1!D17+[9]Bieu1!D17+[10]Bieu1!D17+[11]Bieu1!D17+[12]Bieu1!D17</f>
        <v>26.999999999999996</v>
      </c>
      <c r="E17" s="30">
        <f>[1]Bieu1!E17+[2]Bieu1!E17+[3]Bieu1!E17+[4]Bieu1!E17+[5]Bieu1!E17+[6]Bieu1!E17+[7]Bieu1!E19+[8]Bieu1!E17+[9]Bieu1!E17+[10]Bieu1!E17+[11]Bieu1!E17+[12]Bieu1!E17</f>
        <v>72383.990000000005</v>
      </c>
      <c r="F17" s="30">
        <f>[1]Bieu1!F17+[2]Bieu1!F17+[3]Bieu1!F17+[4]Bieu1!F17+[5]Bieu1!F17+[6]Bieu1!F17+[7]Bieu1!F19+[8]Bieu1!F17+[9]Bieu1!F17+[10]Bieu1!F17+[11]Bieu1!F17+[12]Bieu1!F17</f>
        <v>178.9</v>
      </c>
      <c r="G17" s="30">
        <f>[1]Bieu1!G17+[2]Bieu1!G17+[3]Bieu1!G17+[4]Bieu1!G17+[5]Bieu1!G17+[6]Bieu1!G17+[7]Bieu1!G19+[8]Bieu1!G17+[9]Bieu1!G17+[10]Bieu1!G17+[11]Bieu1!G17+[12]Bieu1!G17</f>
        <v>4515.9399999999996</v>
      </c>
      <c r="H17" s="30">
        <f>[1]Bieu1!H17+[2]Bieu1!H17+[3]Bieu1!H17+[4]Bieu1!H17+[5]Bieu1!H17+[6]Bieu1!H17+[7]Bieu1!H19+[8]Bieu1!H17+[9]Bieu1!H17+[10]Bieu1!H17+[11]Bieu1!H17+[12]Bieu1!H17</f>
        <v>67689.149999999994</v>
      </c>
      <c r="I17" s="30">
        <f>[1]Bieu1!I17+[2]Bieu1!I17+[3]Bieu1!I17+[4]Bieu1!I17+[5]Bieu1!I17+[6]Bieu1!I17+[7]Bieu1!I19+[8]Bieu1!I17+[9]Bieu1!I17+[10]Bieu1!I17+[11]Bieu1!I17+[12]Bieu1!I17</f>
        <v>0</v>
      </c>
    </row>
    <row r="18" spans="1:9" x14ac:dyDescent="0.2">
      <c r="A18" s="5" t="s">
        <v>12</v>
      </c>
      <c r="B18" s="31">
        <v>1240</v>
      </c>
      <c r="C18" s="30">
        <f>[1]Bieu1!C18+[2]Bieu1!C18+[3]Bieu1!C18+[4]Bieu1!C18+[5]Bieu1!C18+[6]Bieu1!C18+[7]Bieu1!C20+[8]Bieu1!C18+[9]Bieu1!C18+[10]Bieu1!C18+[11]Bieu1!C18+[12]Bieu1!C18</f>
        <v>17292.550000000003</v>
      </c>
      <c r="D18" s="30">
        <f>[1]Bieu1!D18+[2]Bieu1!D18+[3]Bieu1!D18+[4]Bieu1!D18+[5]Bieu1!D18+[6]Bieu1!D18+[7]Bieu1!D20+[8]Bieu1!D18+[9]Bieu1!D18+[10]Bieu1!D18+[11]Bieu1!D18+[12]Bieu1!D18</f>
        <v>-231.4</v>
      </c>
      <c r="E18" s="30">
        <f>[1]Bieu1!E18+[2]Bieu1!E18+[3]Bieu1!E18+[4]Bieu1!E18+[5]Bieu1!E18+[6]Bieu1!E18+[7]Bieu1!E20+[8]Bieu1!E18+[9]Bieu1!E18+[10]Bieu1!E18+[11]Bieu1!E18+[12]Bieu1!E18</f>
        <v>17061.150000000001</v>
      </c>
      <c r="F18" s="30">
        <f>[1]Bieu1!F18+[2]Bieu1!F18+[3]Bieu1!F18+[4]Bieu1!F18+[5]Bieu1!F18+[6]Bieu1!F18+[7]Bieu1!F20+[8]Bieu1!F18+[9]Bieu1!F18+[10]Bieu1!F18+[11]Bieu1!F18+[12]Bieu1!F18</f>
        <v>246.92000000000002</v>
      </c>
      <c r="G18" s="30">
        <f>[1]Bieu1!G18+[2]Bieu1!G18+[3]Bieu1!G18+[4]Bieu1!G18+[5]Bieu1!G18+[6]Bieu1!G18+[7]Bieu1!G20+[8]Bieu1!G18+[9]Bieu1!G18+[10]Bieu1!G18+[11]Bieu1!G18+[12]Bieu1!G18</f>
        <v>6076.4400000000005</v>
      </c>
      <c r="H18" s="30">
        <f>[1]Bieu1!H18+[2]Bieu1!H18+[3]Bieu1!H18+[4]Bieu1!H18+[5]Bieu1!H18+[6]Bieu1!H18+[7]Bieu1!H20+[8]Bieu1!H18+[9]Bieu1!H18+[10]Bieu1!H18+[11]Bieu1!H18+[12]Bieu1!H18</f>
        <v>10737.789999999999</v>
      </c>
      <c r="I18" s="30">
        <f>[1]Bieu1!I18+[2]Bieu1!I18+[3]Bieu1!I18+[4]Bieu1!I18+[5]Bieu1!I18+[6]Bieu1!I18+[7]Bieu1!I20+[8]Bieu1!I18+[9]Bieu1!I18+[10]Bieu1!I18+[11]Bieu1!I18+[12]Bieu1!I18</f>
        <v>0</v>
      </c>
    </row>
    <row r="19" spans="1:9" x14ac:dyDescent="0.2">
      <c r="A19" s="5" t="s">
        <v>70</v>
      </c>
      <c r="B19" s="31">
        <v>1250</v>
      </c>
      <c r="C19" s="30">
        <f>[1]Bieu1!C19+[2]Bieu1!C19+[3]Bieu1!C19+[4]Bieu1!C19+[5]Bieu1!C19+[6]Bieu1!C19+[7]Bieu1!C21+[8]Bieu1!C19+[9]Bieu1!C19+[10]Bieu1!C19+[11]Bieu1!C19+[12]Bieu1!C19</f>
        <v>3297.06</v>
      </c>
      <c r="D19" s="30">
        <f>[1]Bieu1!D19+[2]Bieu1!D19+[3]Bieu1!D19+[4]Bieu1!D19+[5]Bieu1!D19+[6]Bieu1!D19+[7]Bieu1!D21+[8]Bieu1!D19+[9]Bieu1!D19+[10]Bieu1!D19+[11]Bieu1!D19+[12]Bieu1!D19</f>
        <v>0</v>
      </c>
      <c r="E19" s="30">
        <f>[1]Bieu1!E19+[2]Bieu1!E19+[3]Bieu1!E19+[4]Bieu1!E19+[5]Bieu1!E19+[6]Bieu1!E19+[7]Bieu1!E21+[8]Bieu1!E19+[9]Bieu1!E19+[10]Bieu1!E19+[11]Bieu1!E19+[12]Bieu1!E19</f>
        <v>3297.06</v>
      </c>
      <c r="F19" s="30">
        <f>[1]Bieu1!F19+[2]Bieu1!F19+[3]Bieu1!F19+[4]Bieu1!F19+[5]Bieu1!F19+[6]Bieu1!F19+[7]Bieu1!F21+[8]Bieu1!F19+[9]Bieu1!F19+[10]Bieu1!F19+[11]Bieu1!F19+[12]Bieu1!F19</f>
        <v>980.4</v>
      </c>
      <c r="G19" s="30">
        <f>[1]Bieu1!G19+[2]Bieu1!G19+[3]Bieu1!G19+[4]Bieu1!G19+[5]Bieu1!G19+[6]Bieu1!G19+[7]Bieu1!G21+[8]Bieu1!G19+[9]Bieu1!G19+[10]Bieu1!G19+[11]Bieu1!G19+[12]Bieu1!G19</f>
        <v>2230.67</v>
      </c>
      <c r="H19" s="30">
        <f>[1]Bieu1!H19+[2]Bieu1!H19+[3]Bieu1!H19+[4]Bieu1!H19+[5]Bieu1!H19+[6]Bieu1!H19+[7]Bieu1!H21+[8]Bieu1!H19+[9]Bieu1!H19+[10]Bieu1!H19+[11]Bieu1!H19+[12]Bieu1!H19</f>
        <v>85.99</v>
      </c>
      <c r="I19" s="30">
        <f>[1]Bieu1!I19+[2]Bieu1!I19+[3]Bieu1!I19+[4]Bieu1!I19+[5]Bieu1!I19+[6]Bieu1!I19+[7]Bieu1!I21+[8]Bieu1!I19+[9]Bieu1!I19+[10]Bieu1!I19+[11]Bieu1!I19+[12]Bieu1!I19</f>
        <v>0</v>
      </c>
    </row>
    <row r="20" spans="1:9" x14ac:dyDescent="0.2">
      <c r="A20" s="5" t="s">
        <v>33</v>
      </c>
      <c r="B20" s="31">
        <v>2000</v>
      </c>
      <c r="C20" s="30">
        <f>[1]Bieu1!C20+[2]Bieu1!C20+[3]Bieu1!C20+[4]Bieu1!C20+[5]Bieu1!C20+[6]Bieu1!C20+[7]Bieu1!C22+[8]Bieu1!C20+[9]Bieu1!C20+[10]Bieu1!C20+[11]Bieu1!C20+[12]Bieu1!C20</f>
        <v>904815.92999999993</v>
      </c>
      <c r="D20" s="30">
        <f>[1]Bieu1!D20+[2]Bieu1!D20+[3]Bieu1!D20+[4]Bieu1!D20+[5]Bieu1!D20+[6]Bieu1!D20+[7]Bieu1!D22+[8]Bieu1!D20+[9]Bieu1!D20+[10]Bieu1!D20+[11]Bieu1!D20+[12]Bieu1!D20</f>
        <v>-20441.240000000002</v>
      </c>
      <c r="E20" s="30">
        <f>[1]Bieu1!E20+[2]Bieu1!E20+[3]Bieu1!E20+[4]Bieu1!E20+[5]Bieu1!E20+[6]Bieu1!E20+[7]Bieu1!E22+[8]Bieu1!E20+[9]Bieu1!E20+[10]Bieu1!E20+[11]Bieu1!E20+[12]Bieu1!E20</f>
        <v>884374.69000000006</v>
      </c>
      <c r="F20" s="30">
        <f>[1]Bieu1!F20+[2]Bieu1!F20+[3]Bieu1!F20+[4]Bieu1!F20+[5]Bieu1!F20+[6]Bieu1!F20+[7]Bieu1!F22+[8]Bieu1!F20+[9]Bieu1!F20+[10]Bieu1!F20+[11]Bieu1!F20+[12]Bieu1!F20</f>
        <v>59125.18</v>
      </c>
      <c r="G20" s="30">
        <f>[1]Bieu1!G20+[2]Bieu1!G20+[3]Bieu1!G20+[4]Bieu1!G20+[5]Bieu1!G20+[6]Bieu1!G20+[7]Bieu1!G22+[8]Bieu1!G20+[9]Bieu1!G20+[10]Bieu1!G20+[11]Bieu1!G20+[12]Bieu1!G20</f>
        <v>305105.84000000003</v>
      </c>
      <c r="H20" s="30">
        <f>[1]Bieu1!H20+[2]Bieu1!H20+[3]Bieu1!H20+[4]Bieu1!H20+[5]Bieu1!H20+[6]Bieu1!H20+[7]Bieu1!H22+[8]Bieu1!H20+[9]Bieu1!H20+[10]Bieu1!H20+[11]Bieu1!H20+[12]Bieu1!H20</f>
        <v>516709.82999999996</v>
      </c>
      <c r="I20" s="30">
        <f>[1]Bieu1!I20+[2]Bieu1!I20+[3]Bieu1!I20+[4]Bieu1!I20+[5]Bieu1!I20+[6]Bieu1!I20+[7]Bieu1!I22+[8]Bieu1!I20+[9]Bieu1!I20+[10]Bieu1!I20+[11]Bieu1!I20+[12]Bieu1!I20</f>
        <v>3433.8399999999997</v>
      </c>
    </row>
    <row r="21" spans="1:9" x14ac:dyDescent="0.2">
      <c r="A21" s="5" t="s">
        <v>71</v>
      </c>
      <c r="B21" s="31">
        <v>2010</v>
      </c>
      <c r="C21" s="30">
        <f>[1]Bieu1!C21+[2]Bieu1!C21+[3]Bieu1!C21+[4]Bieu1!C21+[5]Bieu1!C21+[6]Bieu1!C21+[7]Bieu1!C23+[8]Bieu1!C21+[9]Bieu1!C21+[10]Bieu1!C21+[11]Bieu1!C21+[12]Bieu1!C21</f>
        <v>273436.55</v>
      </c>
      <c r="D21" s="30">
        <f>[1]Bieu1!D21+[2]Bieu1!D21+[3]Bieu1!D21+[4]Bieu1!D21+[5]Bieu1!D21+[6]Bieu1!D21+[7]Bieu1!D23+[8]Bieu1!D21+[9]Bieu1!D21+[10]Bieu1!D21+[11]Bieu1!D21+[12]Bieu1!D21</f>
        <v>-769.97</v>
      </c>
      <c r="E21" s="30">
        <f>[1]Bieu1!E21+[2]Bieu1!E21+[3]Bieu1!E21+[4]Bieu1!E21+[5]Bieu1!E21+[6]Bieu1!E21+[7]Bieu1!E23+[8]Bieu1!E21+[9]Bieu1!E21+[10]Bieu1!E21+[11]Bieu1!E21+[12]Bieu1!E21</f>
        <v>272666.58</v>
      </c>
      <c r="F21" s="30">
        <f>[1]Bieu1!F21+[2]Bieu1!F21+[3]Bieu1!F21+[4]Bieu1!F21+[5]Bieu1!F21+[6]Bieu1!F21+[7]Bieu1!F23+[8]Bieu1!F21+[9]Bieu1!F21+[10]Bieu1!F21+[11]Bieu1!F21+[12]Bieu1!F21</f>
        <v>11863.409999999998</v>
      </c>
      <c r="G21" s="30">
        <f>[1]Bieu1!G21+[2]Bieu1!G21+[3]Bieu1!G21+[4]Bieu1!G21+[5]Bieu1!G21+[6]Bieu1!G21+[7]Bieu1!G23+[8]Bieu1!G21+[9]Bieu1!G21+[10]Bieu1!G21+[11]Bieu1!G21+[12]Bieu1!G21</f>
        <v>101579.38</v>
      </c>
      <c r="H21" s="30">
        <f>[1]Bieu1!H21+[2]Bieu1!H21+[3]Bieu1!H21+[4]Bieu1!H21+[5]Bieu1!H21+[6]Bieu1!H21+[7]Bieu1!H23+[8]Bieu1!H21+[9]Bieu1!H21+[10]Bieu1!H21+[11]Bieu1!H21+[12]Bieu1!H21</f>
        <v>159018.79</v>
      </c>
      <c r="I21" s="30">
        <f>[1]Bieu1!I21+[2]Bieu1!I21+[3]Bieu1!I21+[4]Bieu1!I21+[5]Bieu1!I21+[6]Bieu1!I21+[7]Bieu1!I23+[8]Bieu1!I21+[9]Bieu1!I21+[10]Bieu1!I21+[11]Bieu1!I21+[12]Bieu1!I21</f>
        <v>205</v>
      </c>
    </row>
    <row r="22" spans="1:9" x14ac:dyDescent="0.2">
      <c r="A22" s="5" t="s">
        <v>72</v>
      </c>
      <c r="B22" s="31">
        <v>2020</v>
      </c>
      <c r="C22" s="30">
        <f>[1]Bieu1!C22+[2]Bieu1!C22+[3]Bieu1!C22+[4]Bieu1!C22+[5]Bieu1!C22+[6]Bieu1!C22+[7]Bieu1!C24+[8]Bieu1!C22+[9]Bieu1!C22+[10]Bieu1!C22+[11]Bieu1!C22+[12]Bieu1!C22</f>
        <v>269330.00999999995</v>
      </c>
      <c r="D22" s="30">
        <f>[1]Bieu1!D22+[2]Bieu1!D22+[3]Bieu1!D22+[4]Bieu1!D22+[5]Bieu1!D22+[6]Bieu1!D22+[7]Bieu1!D24+[8]Bieu1!D22+[9]Bieu1!D22+[10]Bieu1!D22+[11]Bieu1!D22+[12]Bieu1!D22</f>
        <v>-11932.87</v>
      </c>
      <c r="E22" s="30">
        <f>[1]Bieu1!E22+[2]Bieu1!E22+[3]Bieu1!E22+[4]Bieu1!E22+[5]Bieu1!E22+[6]Bieu1!E22+[7]Bieu1!E24+[8]Bieu1!E22+[9]Bieu1!E22+[10]Bieu1!E22+[11]Bieu1!E22+[12]Bieu1!E22</f>
        <v>257397.14</v>
      </c>
      <c r="F22" s="30">
        <f>[1]Bieu1!F22+[2]Bieu1!F22+[3]Bieu1!F22+[4]Bieu1!F22+[5]Bieu1!F22+[6]Bieu1!F22+[7]Bieu1!F24+[8]Bieu1!F22+[9]Bieu1!F22+[10]Bieu1!F22+[11]Bieu1!F22+[12]Bieu1!F22</f>
        <v>12104.369999999999</v>
      </c>
      <c r="G22" s="30">
        <f>[1]Bieu1!G22+[2]Bieu1!G22+[3]Bieu1!G22+[4]Bieu1!G22+[5]Bieu1!G22+[6]Bieu1!G22+[7]Bieu1!G24+[8]Bieu1!G22+[9]Bieu1!G22+[10]Bieu1!G22+[11]Bieu1!G22+[12]Bieu1!G22</f>
        <v>89878.459999999992</v>
      </c>
      <c r="H22" s="30">
        <f>[1]Bieu1!H22+[2]Bieu1!H22+[3]Bieu1!H22+[4]Bieu1!H22+[5]Bieu1!H22+[6]Bieu1!H22+[7]Bieu1!H24+[8]Bieu1!H22+[9]Bieu1!H22+[10]Bieu1!H22+[11]Bieu1!H22+[12]Bieu1!H22</f>
        <v>155330.31</v>
      </c>
      <c r="I22" s="30">
        <f>[1]Bieu1!I22+[2]Bieu1!I22+[3]Bieu1!I22+[4]Bieu1!I22+[5]Bieu1!I22+[6]Bieu1!I22+[7]Bieu1!I24+[8]Bieu1!I22+[9]Bieu1!I22+[10]Bieu1!I22+[11]Bieu1!I22+[12]Bieu1!I22</f>
        <v>84</v>
      </c>
    </row>
    <row r="23" spans="1:9" x14ac:dyDescent="0.2">
      <c r="A23" s="5" t="s">
        <v>73</v>
      </c>
      <c r="B23" s="31">
        <v>2030</v>
      </c>
      <c r="C23" s="30">
        <f>[1]Bieu1!C23+[2]Bieu1!C23+[3]Bieu1!C23+[4]Bieu1!C23+[5]Bieu1!C23+[6]Bieu1!C23+[7]Bieu1!C25+[8]Bieu1!C23+[9]Bieu1!C23+[10]Bieu1!C23+[11]Bieu1!C23+[12]Bieu1!C23</f>
        <v>311880.95</v>
      </c>
      <c r="D23" s="30">
        <f>[1]Bieu1!D23+[2]Bieu1!D23+[3]Bieu1!D23+[4]Bieu1!D23+[5]Bieu1!D23+[6]Bieu1!D23+[7]Bieu1!D25+[8]Bieu1!D23+[9]Bieu1!D23+[10]Bieu1!D23+[11]Bieu1!D23+[12]Bieu1!D23</f>
        <v>-6549.2</v>
      </c>
      <c r="E23" s="30">
        <f>[1]Bieu1!E23+[2]Bieu1!E23+[3]Bieu1!E23+[4]Bieu1!E23+[5]Bieu1!E23+[6]Bieu1!E23+[7]Bieu1!E25+[8]Bieu1!E23+[9]Bieu1!E23+[10]Bieu1!E23+[11]Bieu1!E23+[12]Bieu1!E23</f>
        <v>305331.75</v>
      </c>
      <c r="F23" s="30">
        <f>[1]Bieu1!F23+[2]Bieu1!F23+[3]Bieu1!F23+[4]Bieu1!F23+[5]Bieu1!F23+[6]Bieu1!F23+[7]Bieu1!F25+[8]Bieu1!F23+[9]Bieu1!F23+[10]Bieu1!F23+[11]Bieu1!F23+[12]Bieu1!F23</f>
        <v>30894.42</v>
      </c>
      <c r="G23" s="30">
        <f>[1]Bieu1!G23+[2]Bieu1!G23+[3]Bieu1!G23+[4]Bieu1!G23+[5]Bieu1!G23+[6]Bieu1!G23+[7]Bieu1!G25+[8]Bieu1!G23+[9]Bieu1!G23+[10]Bieu1!G23+[11]Bieu1!G23+[12]Bieu1!G23</f>
        <v>94153.05</v>
      </c>
      <c r="H23" s="30">
        <f>[1]Bieu1!H23+[2]Bieu1!H23+[3]Bieu1!H23+[4]Bieu1!H23+[5]Bieu1!H23+[6]Bieu1!H23+[7]Bieu1!H25+[8]Bieu1!H23+[9]Bieu1!H23+[10]Bieu1!H23+[11]Bieu1!H23+[12]Bieu1!H23</f>
        <v>179833.08</v>
      </c>
      <c r="I23" s="30">
        <f>[1]Bieu1!I23+[2]Bieu1!I23+[3]Bieu1!I23+[4]Bieu1!I23+[5]Bieu1!I23+[6]Bieu1!I23+[7]Bieu1!I25+[8]Bieu1!I23+[9]Bieu1!I23+[10]Bieu1!I23+[11]Bieu1!I23+[12]Bieu1!I23</f>
        <v>451.2</v>
      </c>
    </row>
    <row r="24" spans="1:9" x14ac:dyDescent="0.2">
      <c r="A24" s="5" t="s">
        <v>34</v>
      </c>
      <c r="B24" s="31">
        <v>2040</v>
      </c>
      <c r="C24" s="30">
        <f>[1]Bieu1!C24+[2]Bieu1!C24+[3]Bieu1!C24+[4]Bieu1!C24+[5]Bieu1!C24+[6]Bieu1!C24+[7]Bieu1!C26+[8]Bieu1!C24+[9]Bieu1!C24+[10]Bieu1!C24+[11]Bieu1!C24+[12]Bieu1!C24</f>
        <v>17677.02</v>
      </c>
      <c r="D24" s="30">
        <f>[1]Bieu1!D24+[2]Bieu1!D24+[3]Bieu1!D24+[4]Bieu1!D24+[5]Bieu1!D24+[6]Bieu1!D24+[7]Bieu1!D26+[8]Bieu1!D24+[9]Bieu1!D24+[10]Bieu1!D24+[11]Bieu1!D24+[12]Bieu1!D24</f>
        <v>-92</v>
      </c>
      <c r="E24" s="30">
        <f>[1]Bieu1!E24+[2]Bieu1!E24+[3]Bieu1!E24+[4]Bieu1!E24+[5]Bieu1!E24+[6]Bieu1!E24+[7]Bieu1!E26+[8]Bieu1!E24+[9]Bieu1!E24+[10]Bieu1!E24+[11]Bieu1!E24+[12]Bieu1!E24</f>
        <v>17585.02</v>
      </c>
      <c r="F24" s="30">
        <f>[1]Bieu1!F24+[2]Bieu1!F24+[3]Bieu1!F24+[4]Bieu1!F24+[5]Bieu1!F24+[6]Bieu1!F24+[7]Bieu1!F26+[8]Bieu1!F24+[9]Bieu1!F24+[10]Bieu1!F24+[11]Bieu1!F24+[12]Bieu1!F24</f>
        <v>1484.6799999999998</v>
      </c>
      <c r="G24" s="30">
        <f>[1]Bieu1!G24+[2]Bieu1!G24+[3]Bieu1!G24+[4]Bieu1!G24+[5]Bieu1!G24+[6]Bieu1!G24+[7]Bieu1!G26+[8]Bieu1!G24+[9]Bieu1!G24+[10]Bieu1!G24+[11]Bieu1!G24+[12]Bieu1!G24</f>
        <v>5714.9599999999991</v>
      </c>
      <c r="H24" s="30">
        <f>[1]Bieu1!H24+[2]Bieu1!H24+[3]Bieu1!H24+[4]Bieu1!H24+[5]Bieu1!H24+[6]Bieu1!H24+[7]Bieu1!H26+[8]Bieu1!H24+[9]Bieu1!H24+[10]Bieu1!H24+[11]Bieu1!H24+[12]Bieu1!H24</f>
        <v>10356.879999999999</v>
      </c>
      <c r="I24" s="30">
        <f>[1]Bieu1!I24+[2]Bieu1!I24+[3]Bieu1!I24+[4]Bieu1!I24+[5]Bieu1!I24+[6]Bieu1!I24+[7]Bieu1!I26+[8]Bieu1!I24+[9]Bieu1!I24+[10]Bieu1!I24+[11]Bieu1!I24+[12]Bieu1!I24</f>
        <v>28.5</v>
      </c>
    </row>
    <row r="25" spans="1:9" x14ac:dyDescent="0.2">
      <c r="A25" s="5" t="s">
        <v>74</v>
      </c>
      <c r="B25" s="31">
        <v>2050</v>
      </c>
      <c r="C25" s="30">
        <f>[1]Bieu1!C25+[2]Bieu1!C25+[3]Bieu1!C25+[4]Bieu1!C25+[5]Bieu1!C25+[6]Bieu1!C25+[7]Bieu1!C27+[8]Bieu1!C25+[9]Bieu1!C25+[10]Bieu1!C25+[11]Bieu1!C25+[12]Bieu1!C25</f>
        <v>32491.399999999994</v>
      </c>
      <c r="D25" s="30">
        <f>[1]Bieu1!D25+[2]Bieu1!D25+[3]Bieu1!D25+[4]Bieu1!D25+[5]Bieu1!D25+[6]Bieu1!D25+[7]Bieu1!D27+[8]Bieu1!D25+[9]Bieu1!D25+[10]Bieu1!D25+[11]Bieu1!D25+[12]Bieu1!D25</f>
        <v>-1097.2</v>
      </c>
      <c r="E25" s="30">
        <f>[1]Bieu1!E25+[2]Bieu1!E25+[3]Bieu1!E25+[4]Bieu1!E25+[5]Bieu1!E25+[6]Bieu1!E25+[7]Bieu1!E27+[8]Bieu1!E25+[9]Bieu1!E25+[10]Bieu1!E25+[11]Bieu1!E25+[12]Bieu1!E25</f>
        <v>31394.199999999997</v>
      </c>
      <c r="F25" s="30">
        <f>[1]Bieu1!F25+[2]Bieu1!F25+[3]Bieu1!F25+[4]Bieu1!F25+[5]Bieu1!F25+[6]Bieu1!F25+[7]Bieu1!F27+[8]Bieu1!F25+[9]Bieu1!F25+[10]Bieu1!F25+[11]Bieu1!F25+[12]Bieu1!F25</f>
        <v>2778.2999999999997</v>
      </c>
      <c r="G25" s="30">
        <f>[1]Bieu1!G25+[2]Bieu1!G25+[3]Bieu1!G25+[4]Bieu1!G25+[5]Bieu1!G25+[6]Bieu1!G25+[7]Bieu1!G27+[8]Bieu1!G25+[9]Bieu1!G25+[10]Bieu1!G25+[11]Bieu1!G25+[12]Bieu1!G25</f>
        <v>13779.990000000002</v>
      </c>
      <c r="H25" s="30">
        <f>[1]Bieu1!H25+[2]Bieu1!H25+[3]Bieu1!H25+[4]Bieu1!H25+[5]Bieu1!H25+[6]Bieu1!H25+[7]Bieu1!H27+[8]Bieu1!H25+[9]Bieu1!H25+[10]Bieu1!H25+[11]Bieu1!H25+[12]Bieu1!H25</f>
        <v>12170.77</v>
      </c>
      <c r="I25" s="30">
        <f>[1]Bieu1!I25+[2]Bieu1!I25+[3]Bieu1!I25+[4]Bieu1!I25+[5]Bieu1!I25+[6]Bieu1!I25+[7]Bieu1!I27+[8]Bieu1!I25+[9]Bieu1!I25+[10]Bieu1!I25+[11]Bieu1!I25+[12]Bieu1!I25</f>
        <v>2665.14</v>
      </c>
    </row>
    <row r="26" spans="1:9" x14ac:dyDescent="0.2">
      <c r="A26" s="5" t="s">
        <v>35</v>
      </c>
      <c r="B26" s="31">
        <v>3000</v>
      </c>
      <c r="C26" s="30">
        <f>[1]Bieu1!C26+[2]Bieu1!C26+[3]Bieu1!C26+[4]Bieu1!C26+[5]Bieu1!C26+[6]Bieu1!C26+[7]Bieu1!C28+[8]Bieu1!C26+[9]Bieu1!C26+[10]Bieu1!C26+[11]Bieu1!C26+[12]Bieu1!C26</f>
        <v>2624859.5099999998</v>
      </c>
      <c r="D26" s="30">
        <f>[1]Bieu1!D26+[2]Bieu1!D26+[3]Bieu1!D26+[4]Bieu1!D26+[5]Bieu1!D26+[6]Bieu1!D26+[7]Bieu1!D28+[8]Bieu1!D26+[9]Bieu1!D26+[10]Bieu1!D26+[11]Bieu1!D26+[12]Bieu1!D26</f>
        <v>-3817.51</v>
      </c>
      <c r="E26" s="30">
        <f>[1]Bieu1!E26+[2]Bieu1!E26+[3]Bieu1!E26+[4]Bieu1!E26+[5]Bieu1!E26+[6]Bieu1!E26+[7]Bieu1!E28+[8]Bieu1!E26+[9]Bieu1!E26+[10]Bieu1!E26+[11]Bieu1!E26+[12]Bieu1!E26</f>
        <v>2621042</v>
      </c>
      <c r="F26" s="30">
        <f>[1]Bieu1!F26+[2]Bieu1!F26+[3]Bieu1!F26+[4]Bieu1!F26+[5]Bieu1!F26+[6]Bieu1!F26+[7]Bieu1!F28+[8]Bieu1!F26+[9]Bieu1!F26+[10]Bieu1!F26+[11]Bieu1!F26+[12]Bieu1!F26</f>
        <v>0</v>
      </c>
      <c r="G26" s="30">
        <f>[1]Bieu1!G26+[2]Bieu1!G26+[3]Bieu1!G26+[4]Bieu1!G26+[5]Bieu1!G26+[6]Bieu1!G26+[7]Bieu1!G28+[8]Bieu1!G26+[9]Bieu1!G26+[10]Bieu1!G26+[11]Bieu1!G26+[12]Bieu1!G26</f>
        <v>0</v>
      </c>
      <c r="H26" s="30">
        <f>[1]Bieu1!H26+[2]Bieu1!H26+[3]Bieu1!H26+[4]Bieu1!H26+[5]Bieu1!H26+[6]Bieu1!H26+[7]Bieu1!H28+[8]Bieu1!H26+[9]Bieu1!H26+[10]Bieu1!H26+[11]Bieu1!H26+[12]Bieu1!H26</f>
        <v>0</v>
      </c>
      <c r="I26" s="30">
        <f>[1]Bieu1!I26+[2]Bieu1!I26+[3]Bieu1!I26+[4]Bieu1!I26+[5]Bieu1!I26+[6]Bieu1!I26+[7]Bieu1!I28+[8]Bieu1!I26+[9]Bieu1!I26+[10]Bieu1!I26+[11]Bieu1!I26+[12]Bieu1!I26</f>
        <v>0</v>
      </c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70" zoomScaleNormal="70" workbookViewId="0">
      <selection activeCell="C6" sqref="C6:K2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3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1" customFormat="1" ht="16.5" x14ac:dyDescent="0.25">
      <c r="B3" s="22"/>
      <c r="C3" s="22"/>
      <c r="D3" s="22"/>
      <c r="E3" s="22"/>
      <c r="F3" s="25"/>
      <c r="G3" s="22"/>
      <c r="H3" s="22"/>
      <c r="I3" s="22"/>
      <c r="J3" s="47" t="s">
        <v>32</v>
      </c>
      <c r="K3" s="47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29" t="s">
        <v>13</v>
      </c>
      <c r="C6" s="30">
        <f>[1]Bieu2!C5+[2]Bieu2!C5+[3]Bieu2!C5+[4]Bieu2!C5+[5]Bieu2!C5+[6]Bieu2!C5+[7]Bieu2!C5+[8]Bieu2!C5+[9]Bieu2!C5+[10]Bieu2!C5+[11]Bieu2!C5+[12]Bieu2!C5</f>
        <v>6487708.1799999997</v>
      </c>
      <c r="D6" s="30">
        <f>[1]Bieu2!D5+[2]Bieu2!D5+[3]Bieu2!D5+[4]Bieu2!D5+[5]Bieu2!D5+[6]Bieu2!D5+[7]Bieu2!D5+[8]Bieu2!D5+[9]Bieu2!D5+[10]Bieu2!D5+[11]Bieu2!D5+[12]Bieu2!D5</f>
        <v>588494.3600000001</v>
      </c>
      <c r="E6" s="30">
        <f>[1]Bieu2!E5+[2]Bieu2!E5+[3]Bieu2!E5+[4]Bieu2!E5+[5]Bieu2!E5+[6]Bieu2!E5+[7]Bieu2!E5+[8]Bieu2!E5+[9]Bieu2!E5+[10]Bieu2!E5+[11]Bieu2!E5+[12]Bieu2!E5</f>
        <v>1509445.33</v>
      </c>
      <c r="F6" s="30">
        <f>[1]Bieu2!F5+[2]Bieu2!F5+[3]Bieu2!F5+[4]Bieu2!F5+[5]Bieu2!F5+[6]Bieu2!F5+[7]Bieu2!F5+[8]Bieu2!F5+[9]Bieu2!F5+[10]Bieu2!F5+[11]Bieu2!F5+[12]Bieu2!F5</f>
        <v>3208.85</v>
      </c>
      <c r="G6" s="30">
        <f>[1]Bieu2!G5+[2]Bieu2!G5+[3]Bieu2!G5+[4]Bieu2!G5+[5]Bieu2!G5+[6]Bieu2!G5+[7]Bieu2!G5+[8]Bieu2!G5+[9]Bieu2!G5+[10]Bieu2!G5+[11]Bieu2!G5+[12]Bieu2!G5</f>
        <v>1688293.8699999999</v>
      </c>
      <c r="H6" s="30">
        <f>[1]Bieu2!H5+[2]Bieu2!H5+[3]Bieu2!H5+[4]Bieu2!H5+[5]Bieu2!H5+[6]Bieu2!H5+[7]Bieu2!H5+[8]Bieu2!H5+[9]Bieu2!H5+[10]Bieu2!H5+[11]Bieu2!H5+[12]Bieu2!H5</f>
        <v>39338.199999999997</v>
      </c>
      <c r="I6" s="30">
        <f>[1]Bieu2!I5+[2]Bieu2!I5+[3]Bieu2!I5+[4]Bieu2!I5+[5]Bieu2!I5+[6]Bieu2!I5+[7]Bieu2!I5+[8]Bieu2!I5+[9]Bieu2!I5+[10]Bieu2!I5+[11]Bieu2!I5+[12]Bieu2!I5</f>
        <v>21016.419999999995</v>
      </c>
      <c r="J6" s="30">
        <f>[1]Bieu2!J5+[2]Bieu2!J5+[3]Bieu2!J5+[4]Bieu2!J5+[5]Bieu2!J5+[6]Bieu2!J5+[7]Bieu2!J5+[8]Bieu2!J5+[9]Bieu2!J5+[10]Bieu2!J5+[11]Bieu2!J5+[12]Bieu2!J5</f>
        <v>65869.350000000006</v>
      </c>
      <c r="K6" s="30">
        <f>[1]Bieu2!K5+[2]Bieu2!K5+[3]Bieu2!K5+[4]Bieu2!K5+[5]Bieu2!K5+[6]Bieu2!K5+[7]Bieu2!K5+[8]Bieu2!K5+[9]Bieu2!K5+[10]Bieu2!K5+[11]Bieu2!K5+[12]Bieu2!K5</f>
        <v>2572041.8000000003</v>
      </c>
    </row>
    <row r="7" spans="1:11" x14ac:dyDescent="0.2">
      <c r="A7" s="5" t="s">
        <v>1</v>
      </c>
      <c r="B7" s="31">
        <v>1000</v>
      </c>
      <c r="C7" s="30">
        <f>[1]Bieu2!C6+[2]Bieu2!C6+[3]Bieu2!C6+[4]Bieu2!C6+[5]Bieu2!C6+[6]Bieu2!C6+[7]Bieu2!C6+[8]Bieu2!C6+[9]Bieu2!C6+[10]Bieu2!C6+[11]Bieu2!C6+[12]Bieu2!C6</f>
        <v>2982291.49</v>
      </c>
      <c r="D7" s="30">
        <f>[1]Bieu2!D6+[2]Bieu2!D6+[3]Bieu2!D6+[4]Bieu2!D6+[5]Bieu2!D6+[6]Bieu2!D6+[7]Bieu2!D6+[8]Bieu2!D6+[9]Bieu2!D6+[10]Bieu2!D6+[11]Bieu2!D6+[12]Bieu2!D6</f>
        <v>439958.19</v>
      </c>
      <c r="E7" s="30">
        <f>[1]Bieu2!E6+[2]Bieu2!E6+[3]Bieu2!E6+[4]Bieu2!E6+[5]Bieu2!E6+[6]Bieu2!E6+[7]Bieu2!E6+[8]Bieu2!E6+[9]Bieu2!E6+[10]Bieu2!E6+[11]Bieu2!E6+[12]Bieu2!E6</f>
        <v>1194522.2799999998</v>
      </c>
      <c r="F7" s="30">
        <f>[1]Bieu2!F6+[2]Bieu2!F6+[3]Bieu2!F6+[4]Bieu2!F6+[5]Bieu2!F6+[6]Bieu2!F6+[7]Bieu2!F6+[8]Bieu2!F6+[9]Bieu2!F6+[10]Bieu2!F6+[11]Bieu2!F6+[12]Bieu2!F6</f>
        <v>2296</v>
      </c>
      <c r="G7" s="30">
        <f>[1]Bieu2!G6+[2]Bieu2!G6+[3]Bieu2!G6+[4]Bieu2!G6+[5]Bieu2!G6+[6]Bieu2!G6+[7]Bieu2!G6+[8]Bieu2!G6+[9]Bieu2!G6+[10]Bieu2!G6+[11]Bieu2!G6+[12]Bieu2!G6</f>
        <v>920302.22</v>
      </c>
      <c r="H7" s="30">
        <f>[1]Bieu2!H6+[2]Bieu2!H6+[3]Bieu2!H6+[4]Bieu2!H6+[5]Bieu2!H6+[6]Bieu2!H6+[7]Bieu2!H6+[8]Bieu2!H6+[9]Bieu2!H6+[10]Bieu2!H6+[11]Bieu2!H6+[12]Bieu2!H6</f>
        <v>31090.799999999999</v>
      </c>
      <c r="I7" s="30">
        <f>[1]Bieu2!I6+[2]Bieu2!I6+[3]Bieu2!I6+[4]Bieu2!I6+[5]Bieu2!I6+[6]Bieu2!I6+[7]Bieu2!I6+[8]Bieu2!I6+[9]Bieu2!I6+[10]Bieu2!I6+[11]Bieu2!I6+[12]Bieu2!I6</f>
        <v>2482.09</v>
      </c>
      <c r="J7" s="30">
        <f>[1]Bieu2!J6+[2]Bieu2!J6+[3]Bieu2!J6+[4]Bieu2!J6+[5]Bieu2!J6+[6]Bieu2!J6+[7]Bieu2!J6+[8]Bieu2!J6+[9]Bieu2!J6+[10]Bieu2!J6+[11]Bieu2!J6+[12]Bieu2!J6</f>
        <v>51264.39</v>
      </c>
      <c r="K7" s="30">
        <f>[1]Bieu2!K6+[2]Bieu2!K6+[3]Bieu2!K6+[4]Bieu2!K6+[5]Bieu2!K6+[6]Bieu2!K6+[7]Bieu2!K6+[8]Bieu2!K6+[9]Bieu2!K6+[10]Bieu2!K6+[11]Bieu2!K6+[12]Bieu2!K6</f>
        <v>340375.52</v>
      </c>
    </row>
    <row r="8" spans="1:11" x14ac:dyDescent="0.2">
      <c r="A8" s="5" t="s">
        <v>2</v>
      </c>
      <c r="B8" s="31">
        <v>1100</v>
      </c>
      <c r="C8" s="30">
        <f>[1]Bieu2!C7+[2]Bieu2!C7+[3]Bieu2!C7+[4]Bieu2!C7+[5]Bieu2!C7+[6]Bieu2!C7+[7]Bieu2!C7+[8]Bieu2!C7+[9]Bieu2!C7+[10]Bieu2!C7+[11]Bieu2!C7+[12]Bieu2!C7</f>
        <v>2264723.7599999998</v>
      </c>
      <c r="D8" s="30">
        <f>[1]Bieu2!D7+[2]Bieu2!D7+[3]Bieu2!D7+[4]Bieu2!D7+[5]Bieu2!D7+[6]Bieu2!D7+[7]Bieu2!D7+[8]Bieu2!D7+[9]Bieu2!D7+[10]Bieu2!D7+[11]Bieu2!D7+[12]Bieu2!D7</f>
        <v>316020.03999999998</v>
      </c>
      <c r="E8" s="30">
        <f>[1]Bieu2!E7+[2]Bieu2!E7+[3]Bieu2!E7+[4]Bieu2!E7+[5]Bieu2!E7+[6]Bieu2!E7+[7]Bieu2!E7+[8]Bieu2!E7+[9]Bieu2!E7+[10]Bieu2!E7+[11]Bieu2!E7+[12]Bieu2!E7</f>
        <v>1093299.7399999998</v>
      </c>
      <c r="F8" s="30">
        <f>[1]Bieu2!F7+[2]Bieu2!F7+[3]Bieu2!F7+[4]Bieu2!F7+[5]Bieu2!F7+[6]Bieu2!F7+[7]Bieu2!F7+[8]Bieu2!F7+[9]Bieu2!F7+[10]Bieu2!F7+[11]Bieu2!F7+[12]Bieu2!F7</f>
        <v>18.2</v>
      </c>
      <c r="G8" s="30">
        <f>[1]Bieu2!G7+[2]Bieu2!G7+[3]Bieu2!G7+[4]Bieu2!G7+[5]Bieu2!G7+[6]Bieu2!G7+[7]Bieu2!G7+[8]Bieu2!G7+[9]Bieu2!G7+[10]Bieu2!G7+[11]Bieu2!G7+[12]Bieu2!G7</f>
        <v>530013.15</v>
      </c>
      <c r="H8" s="30">
        <f>[1]Bieu2!H7+[2]Bieu2!H7+[3]Bieu2!H7+[4]Bieu2!H7+[5]Bieu2!H7+[6]Bieu2!H7+[7]Bieu2!H7+[8]Bieu2!H7+[9]Bieu2!H7+[10]Bieu2!H7+[11]Bieu2!H7+[12]Bieu2!H7</f>
        <v>14820.2</v>
      </c>
      <c r="I8" s="30">
        <f>[1]Bieu2!I7+[2]Bieu2!I7+[3]Bieu2!I7+[4]Bieu2!I7+[5]Bieu2!I7+[6]Bieu2!I7+[7]Bieu2!I7+[8]Bieu2!I7+[9]Bieu2!I7+[10]Bieu2!I7+[11]Bieu2!I7+[12]Bieu2!I7</f>
        <v>1437.19</v>
      </c>
      <c r="J8" s="30">
        <f>[1]Bieu2!J7+[2]Bieu2!J7+[3]Bieu2!J7+[4]Bieu2!J7+[5]Bieu2!J7+[6]Bieu2!J7+[7]Bieu2!J7+[8]Bieu2!J7+[9]Bieu2!J7+[10]Bieu2!J7+[11]Bieu2!J7+[12]Bieu2!J7</f>
        <v>40250.17</v>
      </c>
      <c r="K8" s="30">
        <f>[1]Bieu2!K7+[2]Bieu2!K7+[3]Bieu2!K7+[4]Bieu2!K7+[5]Bieu2!K7+[6]Bieu2!K7+[7]Bieu2!K7+[8]Bieu2!K7+[9]Bieu2!K7+[10]Bieu2!K7+[11]Bieu2!K7+[12]Bieu2!K7</f>
        <v>268865.07</v>
      </c>
    </row>
    <row r="9" spans="1:11" x14ac:dyDescent="0.2">
      <c r="A9" s="5" t="s">
        <v>3</v>
      </c>
      <c r="B9" s="31">
        <v>1110</v>
      </c>
      <c r="C9" s="30">
        <f>[1]Bieu2!C8+[2]Bieu2!C8+[3]Bieu2!C8+[4]Bieu2!C8+[5]Bieu2!C8+[6]Bieu2!C8+[7]Bieu2!C8+[8]Bieu2!C8+[9]Bieu2!C8+[10]Bieu2!C8+[11]Bieu2!C8+[12]Bieu2!C8</f>
        <v>1692896.71</v>
      </c>
      <c r="D9" s="30">
        <f>[1]Bieu2!D8+[2]Bieu2!D8+[3]Bieu2!D8+[4]Bieu2!D8+[5]Bieu2!D8+[6]Bieu2!D8+[7]Bieu2!D8+[8]Bieu2!D8+[9]Bieu2!D8+[10]Bieu2!D8+[11]Bieu2!D8+[12]Bieu2!D8</f>
        <v>292975.94</v>
      </c>
      <c r="E9" s="30">
        <f>[1]Bieu2!E8+[2]Bieu2!E8+[3]Bieu2!E8+[4]Bieu2!E8+[5]Bieu2!E8+[6]Bieu2!E8+[7]Bieu2!E8+[8]Bieu2!E8+[9]Bieu2!E8+[10]Bieu2!E8+[11]Bieu2!E8+[12]Bieu2!E8</f>
        <v>822247.36</v>
      </c>
      <c r="F9" s="30">
        <f>[1]Bieu2!F8+[2]Bieu2!F8+[3]Bieu2!F8+[4]Bieu2!F8+[5]Bieu2!F8+[6]Bieu2!F8+[7]Bieu2!F8+[8]Bieu2!F8+[9]Bieu2!F8+[10]Bieu2!F8+[11]Bieu2!F8+[12]Bieu2!F8</f>
        <v>0</v>
      </c>
      <c r="G9" s="30">
        <f>[1]Bieu2!G8+[2]Bieu2!G8+[3]Bieu2!G8+[4]Bieu2!G8+[5]Bieu2!G8+[6]Bieu2!G8+[7]Bieu2!G8+[8]Bieu2!G8+[9]Bieu2!G8+[10]Bieu2!G8+[11]Bieu2!G8+[12]Bieu2!G8</f>
        <v>312459.96999999997</v>
      </c>
      <c r="H9" s="30">
        <f>[1]Bieu2!H8+[2]Bieu2!H8+[3]Bieu2!H8+[4]Bieu2!H8+[5]Bieu2!H8+[6]Bieu2!H8+[7]Bieu2!H8+[8]Bieu2!H8+[9]Bieu2!H8+[10]Bieu2!H8+[11]Bieu2!H8+[12]Bieu2!H8</f>
        <v>13718</v>
      </c>
      <c r="I9" s="30">
        <f>[1]Bieu2!I8+[2]Bieu2!I8+[3]Bieu2!I8+[4]Bieu2!I8+[5]Bieu2!I8+[6]Bieu2!I8+[7]Bieu2!I8+[8]Bieu2!I8+[9]Bieu2!I8+[10]Bieu2!I8+[11]Bieu2!I8+[12]Bieu2!I8</f>
        <v>576.52</v>
      </c>
      <c r="J9" s="30">
        <f>[1]Bieu2!J8+[2]Bieu2!J8+[3]Bieu2!J8+[4]Bieu2!J8+[5]Bieu2!J8+[6]Bieu2!J8+[7]Bieu2!J8+[8]Bieu2!J8+[9]Bieu2!J8+[10]Bieu2!J8+[11]Bieu2!J8+[12]Bieu2!J8</f>
        <v>24335.32</v>
      </c>
      <c r="K9" s="30">
        <f>[1]Bieu2!K8+[2]Bieu2!K8+[3]Bieu2!K8+[4]Bieu2!K8+[5]Bieu2!K8+[6]Bieu2!K8+[7]Bieu2!K8+[8]Bieu2!K8+[9]Bieu2!K8+[10]Bieu2!K8+[11]Bieu2!K8+[12]Bieu2!K8</f>
        <v>226583.59999999998</v>
      </c>
    </row>
    <row r="10" spans="1:11" x14ac:dyDescent="0.2">
      <c r="A10" s="5" t="s">
        <v>4</v>
      </c>
      <c r="B10" s="31">
        <v>1120</v>
      </c>
      <c r="C10" s="30">
        <f>[1]Bieu2!C9+[2]Bieu2!C9+[3]Bieu2!C9+[4]Bieu2!C9+[5]Bieu2!C9+[6]Bieu2!C9+[7]Bieu2!C9+[8]Bieu2!C9+[9]Bieu2!C9+[10]Bieu2!C9+[11]Bieu2!C9+[12]Bieu2!C9</f>
        <v>178632.30000000002</v>
      </c>
      <c r="D10" s="30">
        <f>[1]Bieu2!D9+[2]Bieu2!D9+[3]Bieu2!D9+[4]Bieu2!D9+[5]Bieu2!D9+[6]Bieu2!D9+[7]Bieu2!D9+[8]Bieu2!D9+[9]Bieu2!D9+[10]Bieu2!D9+[11]Bieu2!D9+[12]Bieu2!D9</f>
        <v>12914.42</v>
      </c>
      <c r="E10" s="30">
        <f>[1]Bieu2!E9+[2]Bieu2!E9+[3]Bieu2!E9+[4]Bieu2!E9+[5]Bieu2!E9+[6]Bieu2!E9+[7]Bieu2!E9+[8]Bieu2!E9+[9]Bieu2!E9+[10]Bieu2!E9+[11]Bieu2!E9+[12]Bieu2!E9</f>
        <v>53049.869999999995</v>
      </c>
      <c r="F10" s="30">
        <f>[1]Bieu2!F9+[2]Bieu2!F9+[3]Bieu2!F9+[4]Bieu2!F9+[5]Bieu2!F9+[6]Bieu2!F9+[7]Bieu2!F9+[8]Bieu2!F9+[9]Bieu2!F9+[10]Bieu2!F9+[11]Bieu2!F9+[12]Bieu2!F9</f>
        <v>0</v>
      </c>
      <c r="G10" s="30">
        <f>[1]Bieu2!G9+[2]Bieu2!G9+[3]Bieu2!G9+[4]Bieu2!G9+[5]Bieu2!G9+[6]Bieu2!G9+[7]Bieu2!G9+[8]Bieu2!G9+[9]Bieu2!G9+[10]Bieu2!G9+[11]Bieu2!G9+[12]Bieu2!G9</f>
        <v>90614.28</v>
      </c>
      <c r="H10" s="30">
        <f>[1]Bieu2!H9+[2]Bieu2!H9+[3]Bieu2!H9+[4]Bieu2!H9+[5]Bieu2!H9+[6]Bieu2!H9+[7]Bieu2!H9+[8]Bieu2!H9+[9]Bieu2!H9+[10]Bieu2!H9+[11]Bieu2!H9+[12]Bieu2!H9</f>
        <v>0</v>
      </c>
      <c r="I10" s="30">
        <f>[1]Bieu2!I9+[2]Bieu2!I9+[3]Bieu2!I9+[4]Bieu2!I9+[5]Bieu2!I9+[6]Bieu2!I9+[7]Bieu2!I9+[8]Bieu2!I9+[9]Bieu2!I9+[10]Bieu2!I9+[11]Bieu2!I9+[12]Bieu2!I9</f>
        <v>265</v>
      </c>
      <c r="J10" s="30">
        <f>[1]Bieu2!J9+[2]Bieu2!J9+[3]Bieu2!J9+[4]Bieu2!J9+[5]Bieu2!J9+[6]Bieu2!J9+[7]Bieu2!J9+[8]Bieu2!J9+[9]Bieu2!J9+[10]Bieu2!J9+[11]Bieu2!J9+[12]Bieu2!J9</f>
        <v>7867.87</v>
      </c>
      <c r="K10" s="30">
        <f>[1]Bieu2!K9+[2]Bieu2!K9+[3]Bieu2!K9+[4]Bieu2!K9+[5]Bieu2!K9+[6]Bieu2!K9+[7]Bieu2!K9+[8]Bieu2!K9+[9]Bieu2!K9+[10]Bieu2!K9+[11]Bieu2!K9+[12]Bieu2!K9</f>
        <v>13920.86</v>
      </c>
    </row>
    <row r="11" spans="1:11" x14ac:dyDescent="0.2">
      <c r="A11" s="5" t="s">
        <v>5</v>
      </c>
      <c r="B11" s="31">
        <v>1130</v>
      </c>
      <c r="C11" s="30">
        <f>[1]Bieu2!C10+[2]Bieu2!C10+[3]Bieu2!C10+[4]Bieu2!C10+[5]Bieu2!C10+[6]Bieu2!C10+[7]Bieu2!C10+[8]Bieu2!C10+[9]Bieu2!C10+[10]Bieu2!C10+[11]Bieu2!C10+[12]Bieu2!C10</f>
        <v>93837.86</v>
      </c>
      <c r="D11" s="30">
        <f>[1]Bieu2!D10+[2]Bieu2!D10+[3]Bieu2!D10+[4]Bieu2!D10+[5]Bieu2!D10+[6]Bieu2!D10+[7]Bieu2!D10+[8]Bieu2!D10+[9]Bieu2!D10+[10]Bieu2!D10+[11]Bieu2!D10+[12]Bieu2!D10</f>
        <v>3755.54</v>
      </c>
      <c r="E11" s="30">
        <f>[1]Bieu2!E10+[2]Bieu2!E10+[3]Bieu2!E10+[4]Bieu2!E10+[5]Bieu2!E10+[6]Bieu2!E10+[7]Bieu2!E10+[8]Bieu2!E10+[9]Bieu2!E10+[10]Bieu2!E10+[11]Bieu2!E10+[12]Bieu2!E10</f>
        <v>40268.21</v>
      </c>
      <c r="F11" s="30">
        <f>[1]Bieu2!F10+[2]Bieu2!F10+[3]Bieu2!F10+[4]Bieu2!F10+[5]Bieu2!F10+[6]Bieu2!F10+[7]Bieu2!F10+[8]Bieu2!F10+[9]Bieu2!F10+[10]Bieu2!F10+[11]Bieu2!F10+[12]Bieu2!F10</f>
        <v>0</v>
      </c>
      <c r="G11" s="30">
        <f>[1]Bieu2!G10+[2]Bieu2!G10+[3]Bieu2!G10+[4]Bieu2!G10+[5]Bieu2!G10+[6]Bieu2!G10+[7]Bieu2!G10+[8]Bieu2!G10+[9]Bieu2!G10+[10]Bieu2!G10+[11]Bieu2!G10+[12]Bieu2!G10</f>
        <v>36200.65</v>
      </c>
      <c r="H11" s="30">
        <f>[1]Bieu2!H10+[2]Bieu2!H10+[3]Bieu2!H10+[4]Bieu2!H10+[5]Bieu2!H10+[6]Bieu2!H10+[7]Bieu2!H10+[8]Bieu2!H10+[9]Bieu2!H10+[10]Bieu2!H10+[11]Bieu2!H10+[12]Bieu2!H10</f>
        <v>5.4</v>
      </c>
      <c r="I11" s="30">
        <f>[1]Bieu2!I10+[2]Bieu2!I10+[3]Bieu2!I10+[4]Bieu2!I10+[5]Bieu2!I10+[6]Bieu2!I10+[7]Bieu2!I10+[8]Bieu2!I10+[9]Bieu2!I10+[10]Bieu2!I10+[11]Bieu2!I10+[12]Bieu2!I10</f>
        <v>0</v>
      </c>
      <c r="J11" s="30">
        <f>[1]Bieu2!J10+[2]Bieu2!J10+[3]Bieu2!J10+[4]Bieu2!J10+[5]Bieu2!J10+[6]Bieu2!J10+[7]Bieu2!J10+[8]Bieu2!J10+[9]Bieu2!J10+[10]Bieu2!J10+[11]Bieu2!J10+[12]Bieu2!J10</f>
        <v>6833.08</v>
      </c>
      <c r="K11" s="30">
        <f>[1]Bieu2!K10+[2]Bieu2!K10+[3]Bieu2!K10+[4]Bieu2!K10+[5]Bieu2!K10+[6]Bieu2!K10+[7]Bieu2!K10+[8]Bieu2!K10+[9]Bieu2!K10+[10]Bieu2!K10+[11]Bieu2!K10+[12]Bieu2!K10</f>
        <v>6774.98</v>
      </c>
    </row>
    <row r="12" spans="1:11" x14ac:dyDescent="0.2">
      <c r="A12" s="5" t="s">
        <v>6</v>
      </c>
      <c r="B12" s="31">
        <v>1140</v>
      </c>
      <c r="C12" s="30">
        <f>[1]Bieu2!C11+[2]Bieu2!C11+[3]Bieu2!C11+[4]Bieu2!C11+[5]Bieu2!C11+[6]Bieu2!C11+[7]Bieu2!C11+[8]Bieu2!C11+[9]Bieu2!C11+[10]Bieu2!C11+[11]Bieu2!C11+[12]Bieu2!C11</f>
        <v>864.5</v>
      </c>
      <c r="D12" s="30">
        <f>[1]Bieu2!D11+[2]Bieu2!D11+[3]Bieu2!D11+[4]Bieu2!D11+[5]Bieu2!D11+[6]Bieu2!D11+[7]Bieu2!D11+[8]Bieu2!D11+[9]Bieu2!D11+[10]Bieu2!D11+[11]Bieu2!D11+[12]Bieu2!D11</f>
        <v>0</v>
      </c>
      <c r="E12" s="30">
        <f>[1]Bieu2!E11+[2]Bieu2!E11+[3]Bieu2!E11+[4]Bieu2!E11+[5]Bieu2!E11+[6]Bieu2!E11+[7]Bieu2!E11+[8]Bieu2!E11+[9]Bieu2!E11+[10]Bieu2!E11+[11]Bieu2!E11+[12]Bieu2!E11</f>
        <v>152.19999999999999</v>
      </c>
      <c r="F12" s="30">
        <f>[1]Bieu2!F11+[2]Bieu2!F11+[3]Bieu2!F11+[4]Bieu2!F11+[5]Bieu2!F11+[6]Bieu2!F11+[7]Bieu2!F11+[8]Bieu2!F11+[9]Bieu2!F11+[10]Bieu2!F11+[11]Bieu2!F11+[12]Bieu2!F11</f>
        <v>0</v>
      </c>
      <c r="G12" s="30">
        <f>[1]Bieu2!G11+[2]Bieu2!G11+[3]Bieu2!G11+[4]Bieu2!G11+[5]Bieu2!G11+[6]Bieu2!G11+[7]Bieu2!G11+[8]Bieu2!G11+[9]Bieu2!G11+[10]Bieu2!G11+[11]Bieu2!G11+[12]Bieu2!G11</f>
        <v>0</v>
      </c>
      <c r="H12" s="30">
        <f>[1]Bieu2!H11+[2]Bieu2!H11+[3]Bieu2!H11+[4]Bieu2!H11+[5]Bieu2!H11+[6]Bieu2!H11+[7]Bieu2!H11+[8]Bieu2!H11+[9]Bieu2!H11+[10]Bieu2!H11+[11]Bieu2!H11+[12]Bieu2!H11</f>
        <v>0</v>
      </c>
      <c r="I12" s="30">
        <f>[1]Bieu2!I11+[2]Bieu2!I11+[3]Bieu2!I11+[4]Bieu2!I11+[5]Bieu2!I11+[6]Bieu2!I11+[7]Bieu2!I11+[8]Bieu2!I11+[9]Bieu2!I11+[10]Bieu2!I11+[11]Bieu2!I11+[12]Bieu2!I11</f>
        <v>0</v>
      </c>
      <c r="J12" s="30">
        <f>[1]Bieu2!J11+[2]Bieu2!J11+[3]Bieu2!J11+[4]Bieu2!J11+[5]Bieu2!J11+[6]Bieu2!J11+[7]Bieu2!J11+[8]Bieu2!J11+[9]Bieu2!J11+[10]Bieu2!J11+[11]Bieu2!J11+[12]Bieu2!J11</f>
        <v>0</v>
      </c>
      <c r="K12" s="30">
        <f>[1]Bieu2!K11+[2]Bieu2!K11+[3]Bieu2!K11+[4]Bieu2!K11+[5]Bieu2!K11+[6]Bieu2!K11+[7]Bieu2!K11+[8]Bieu2!K11+[9]Bieu2!K11+[10]Bieu2!K11+[11]Bieu2!K11+[12]Bieu2!K11</f>
        <v>712.30000000000007</v>
      </c>
    </row>
    <row r="13" spans="1:11" x14ac:dyDescent="0.2">
      <c r="A13" s="5" t="s">
        <v>7</v>
      </c>
      <c r="B13" s="31">
        <v>1150</v>
      </c>
      <c r="C13" s="30">
        <f>[1]Bieu2!C12+[2]Bieu2!C12+[3]Bieu2!C12+[4]Bieu2!C12+[5]Bieu2!C12+[6]Bieu2!C12+[7]Bieu2!C12+[8]Bieu2!C12+[9]Bieu2!C12+[10]Bieu2!C12+[11]Bieu2!C12+[12]Bieu2!C12</f>
        <v>298492.39</v>
      </c>
      <c r="D13" s="30">
        <f>[1]Bieu2!D12+[2]Bieu2!D12+[3]Bieu2!D12+[4]Bieu2!D12+[5]Bieu2!D12+[6]Bieu2!D12+[7]Bieu2!D12+[8]Bieu2!D12+[9]Bieu2!D12+[10]Bieu2!D12+[11]Bieu2!D12+[12]Bieu2!D12</f>
        <v>6374.14</v>
      </c>
      <c r="E13" s="30">
        <f>[1]Bieu2!E12+[2]Bieu2!E12+[3]Bieu2!E12+[4]Bieu2!E12+[5]Bieu2!E12+[6]Bieu2!E12+[7]Bieu2!E12+[8]Bieu2!E12+[9]Bieu2!E12+[10]Bieu2!E12+[11]Bieu2!E12+[12]Bieu2!E12</f>
        <v>177582.1</v>
      </c>
      <c r="F13" s="30">
        <f>[1]Bieu2!F12+[2]Bieu2!F12+[3]Bieu2!F12+[4]Bieu2!F12+[5]Bieu2!F12+[6]Bieu2!F12+[7]Bieu2!F12+[8]Bieu2!F12+[9]Bieu2!F12+[10]Bieu2!F12+[11]Bieu2!F12+[12]Bieu2!F12</f>
        <v>18.2</v>
      </c>
      <c r="G13" s="30">
        <f>[1]Bieu2!G12+[2]Bieu2!G12+[3]Bieu2!G12+[4]Bieu2!G12+[5]Bieu2!G12+[6]Bieu2!G12+[7]Bieu2!G12+[8]Bieu2!G12+[9]Bieu2!G12+[10]Bieu2!G12+[11]Bieu2!G12+[12]Bieu2!G12</f>
        <v>90738.25</v>
      </c>
      <c r="H13" s="30">
        <f>[1]Bieu2!H12+[2]Bieu2!H12+[3]Bieu2!H12+[4]Bieu2!H12+[5]Bieu2!H12+[6]Bieu2!H12+[7]Bieu2!H12+[8]Bieu2!H12+[9]Bieu2!H12+[10]Bieu2!H12+[11]Bieu2!H12+[12]Bieu2!H12</f>
        <v>1096.8</v>
      </c>
      <c r="I13" s="30">
        <f>[1]Bieu2!I12+[2]Bieu2!I12+[3]Bieu2!I12+[4]Bieu2!I12+[5]Bieu2!I12+[6]Bieu2!I12+[7]Bieu2!I12+[8]Bieu2!I12+[9]Bieu2!I12+[10]Bieu2!I12+[11]Bieu2!I12+[12]Bieu2!I12</f>
        <v>595.67000000000007</v>
      </c>
      <c r="J13" s="30">
        <f>[1]Bieu2!J12+[2]Bieu2!J12+[3]Bieu2!J12+[4]Bieu2!J12+[5]Bieu2!J12+[6]Bieu2!J12+[7]Bieu2!J12+[8]Bieu2!J12+[9]Bieu2!J12+[10]Bieu2!J12+[11]Bieu2!J12+[12]Bieu2!J12</f>
        <v>1213.9000000000001</v>
      </c>
      <c r="K13" s="30">
        <f>[1]Bieu2!K12+[2]Bieu2!K12+[3]Bieu2!K12+[4]Bieu2!K12+[5]Bieu2!K12+[6]Bieu2!K12+[7]Bieu2!K12+[8]Bieu2!K12+[9]Bieu2!K12+[10]Bieu2!K12+[11]Bieu2!K12+[12]Bieu2!K12</f>
        <v>20873.330000000002</v>
      </c>
    </row>
    <row r="14" spans="1:11" x14ac:dyDescent="0.2">
      <c r="A14" s="5" t="s">
        <v>8</v>
      </c>
      <c r="B14" s="31">
        <v>1200</v>
      </c>
      <c r="C14" s="30">
        <f>[1]Bieu2!C13+[2]Bieu2!C13+[3]Bieu2!C13+[4]Bieu2!C13+[5]Bieu2!C13+[6]Bieu2!C13+[7]Bieu2!C13+[8]Bieu2!C13+[9]Bieu2!C13+[10]Bieu2!C13+[11]Bieu2!C13+[12]Bieu2!C13</f>
        <v>717567.73</v>
      </c>
      <c r="D14" s="30">
        <f>[1]Bieu2!D13+[2]Bieu2!D13+[3]Bieu2!D13+[4]Bieu2!D13+[5]Bieu2!D13+[6]Bieu2!D13+[7]Bieu2!D13+[8]Bieu2!D13+[9]Bieu2!D13+[10]Bieu2!D13+[11]Bieu2!D13+[12]Bieu2!D13</f>
        <v>123938.15</v>
      </c>
      <c r="E14" s="30">
        <f>[1]Bieu2!E13+[2]Bieu2!E13+[3]Bieu2!E13+[4]Bieu2!E13+[5]Bieu2!E13+[6]Bieu2!E13+[7]Bieu2!E13+[8]Bieu2!E13+[9]Bieu2!E13+[10]Bieu2!E13+[11]Bieu2!E13+[12]Bieu2!E13</f>
        <v>101222.54</v>
      </c>
      <c r="F14" s="30">
        <f>[1]Bieu2!F13+[2]Bieu2!F13+[3]Bieu2!F13+[4]Bieu2!F13+[5]Bieu2!F13+[6]Bieu2!F13+[7]Bieu2!F13+[8]Bieu2!F13+[9]Bieu2!F13+[10]Bieu2!F13+[11]Bieu2!F13+[12]Bieu2!F13</f>
        <v>2277.8000000000002</v>
      </c>
      <c r="G14" s="30">
        <f>[1]Bieu2!G13+[2]Bieu2!G13+[3]Bieu2!G13+[4]Bieu2!G13+[5]Bieu2!G13+[6]Bieu2!G13+[7]Bieu2!G13+[8]Bieu2!G13+[9]Bieu2!G13+[10]Bieu2!G13+[11]Bieu2!G13+[12]Bieu2!G13</f>
        <v>390289.07</v>
      </c>
      <c r="H14" s="30">
        <f>[1]Bieu2!H13+[2]Bieu2!H13+[3]Bieu2!H13+[4]Bieu2!H13+[5]Bieu2!H13+[6]Bieu2!H13+[7]Bieu2!H13+[8]Bieu2!H13+[9]Bieu2!H13+[10]Bieu2!H13+[11]Bieu2!H13+[12]Bieu2!H13</f>
        <v>16270.599999999999</v>
      </c>
      <c r="I14" s="30">
        <f>[1]Bieu2!I13+[2]Bieu2!I13+[3]Bieu2!I13+[4]Bieu2!I13+[5]Bieu2!I13+[6]Bieu2!I13+[7]Bieu2!I13+[8]Bieu2!I13+[9]Bieu2!I13+[10]Bieu2!I13+[11]Bieu2!I13+[12]Bieu2!I13</f>
        <v>1044.9000000000001</v>
      </c>
      <c r="J14" s="30">
        <f>[1]Bieu2!J13+[2]Bieu2!J13+[3]Bieu2!J13+[4]Bieu2!J13+[5]Bieu2!J13+[6]Bieu2!J13+[7]Bieu2!J13+[8]Bieu2!J13+[9]Bieu2!J13+[10]Bieu2!J13+[11]Bieu2!J13+[12]Bieu2!J13</f>
        <v>11014.22</v>
      </c>
      <c r="K14" s="30">
        <f>[1]Bieu2!K13+[2]Bieu2!K13+[3]Bieu2!K13+[4]Bieu2!K13+[5]Bieu2!K13+[6]Bieu2!K13+[7]Bieu2!K13+[8]Bieu2!K13+[9]Bieu2!K13+[10]Bieu2!K13+[11]Bieu2!K13+[12]Bieu2!K13</f>
        <v>71510.450000000012</v>
      </c>
    </row>
    <row r="15" spans="1:11" x14ac:dyDescent="0.2">
      <c r="A15" s="5" t="s">
        <v>9</v>
      </c>
      <c r="B15" s="31">
        <v>1210</v>
      </c>
      <c r="C15" s="30">
        <f>[1]Bieu2!C14+[2]Bieu2!C14+[3]Bieu2!C14+[4]Bieu2!C14+[5]Bieu2!C14+[6]Bieu2!C14+[7]Bieu2!C14+[8]Bieu2!C14+[9]Bieu2!C14+[10]Bieu2!C14+[11]Bieu2!C14+[12]Bieu2!C14</f>
        <v>361931.19000000006</v>
      </c>
      <c r="D15" s="30">
        <f>[1]Bieu2!D14+[2]Bieu2!D14+[3]Bieu2!D14+[4]Bieu2!D14+[5]Bieu2!D14+[6]Bieu2!D14+[7]Bieu2!D14+[8]Bieu2!D14+[9]Bieu2!D14+[10]Bieu2!D14+[11]Bieu2!D14+[12]Bieu2!D14</f>
        <v>73594.58</v>
      </c>
      <c r="E15" s="30">
        <f>[1]Bieu2!E14+[2]Bieu2!E14+[3]Bieu2!E14+[4]Bieu2!E14+[5]Bieu2!E14+[6]Bieu2!E14+[7]Bieu2!E14+[8]Bieu2!E14+[9]Bieu2!E14+[10]Bieu2!E14+[11]Bieu2!E14+[12]Bieu2!E14</f>
        <v>61913.51</v>
      </c>
      <c r="F15" s="30">
        <f>[1]Bieu2!F14+[2]Bieu2!F14+[3]Bieu2!F14+[4]Bieu2!F14+[5]Bieu2!F14+[6]Bieu2!F14+[7]Bieu2!F14+[8]Bieu2!F14+[9]Bieu2!F14+[10]Bieu2!F14+[11]Bieu2!F14+[12]Bieu2!F14</f>
        <v>1091.8</v>
      </c>
      <c r="G15" s="30">
        <f>[1]Bieu2!G14+[2]Bieu2!G14+[3]Bieu2!G14+[4]Bieu2!G14+[5]Bieu2!G14+[6]Bieu2!G14+[7]Bieu2!G14+[8]Bieu2!G14+[9]Bieu2!G14+[10]Bieu2!G14+[11]Bieu2!G14+[12]Bieu2!G14</f>
        <v>162787.32</v>
      </c>
      <c r="H15" s="30">
        <f>[1]Bieu2!H14+[2]Bieu2!H14+[3]Bieu2!H14+[4]Bieu2!H14+[5]Bieu2!H14+[6]Bieu2!H14+[7]Bieu2!H14+[8]Bieu2!H14+[9]Bieu2!H14+[10]Bieu2!H14+[11]Bieu2!H14+[12]Bieu2!H14</f>
        <v>12833.9</v>
      </c>
      <c r="I15" s="30">
        <f>[1]Bieu2!I14+[2]Bieu2!I14+[3]Bieu2!I14+[4]Bieu2!I14+[5]Bieu2!I14+[6]Bieu2!I14+[7]Bieu2!I14+[8]Bieu2!I14+[9]Bieu2!I14+[10]Bieu2!I14+[11]Bieu2!I14+[12]Bieu2!I14</f>
        <v>785.4</v>
      </c>
      <c r="J15" s="30">
        <f>[1]Bieu2!J14+[2]Bieu2!J14+[3]Bieu2!J14+[4]Bieu2!J14+[5]Bieu2!J14+[6]Bieu2!J14+[7]Bieu2!J14+[8]Bieu2!J14+[9]Bieu2!J14+[10]Bieu2!J14+[11]Bieu2!J14+[12]Bieu2!J14</f>
        <v>7432.7999999999993</v>
      </c>
      <c r="K15" s="30">
        <f>[1]Bieu2!K14+[2]Bieu2!K14+[3]Bieu2!K14+[4]Bieu2!K14+[5]Bieu2!K14+[6]Bieu2!K14+[7]Bieu2!K14+[8]Bieu2!K14+[9]Bieu2!K14+[10]Bieu2!K14+[11]Bieu2!K14+[12]Bieu2!K14</f>
        <v>41491.87999999999</v>
      </c>
    </row>
    <row r="16" spans="1:11" x14ac:dyDescent="0.2">
      <c r="A16" s="5" t="s">
        <v>10</v>
      </c>
      <c r="B16" s="31">
        <v>1220</v>
      </c>
      <c r="C16" s="30">
        <f>[1]Bieu2!C15+[2]Bieu2!C15+[3]Bieu2!C15+[4]Bieu2!C15+[5]Bieu2!C15+[6]Bieu2!C15+[7]Bieu2!C15+[8]Bieu2!C15+[9]Bieu2!C15+[10]Bieu2!C15+[11]Bieu2!C15+[12]Bieu2!C15</f>
        <v>262894.33999999997</v>
      </c>
      <c r="D16" s="30">
        <f>[1]Bieu2!D15+[2]Bieu2!D15+[3]Bieu2!D15+[4]Bieu2!D15+[5]Bieu2!D15+[6]Bieu2!D15+[7]Bieu2!D15+[8]Bieu2!D15+[9]Bieu2!D15+[10]Bieu2!D15+[11]Bieu2!D15+[12]Bieu2!D15</f>
        <v>43326.689999999995</v>
      </c>
      <c r="E16" s="30">
        <f>[1]Bieu2!E15+[2]Bieu2!E15+[3]Bieu2!E15+[4]Bieu2!E15+[5]Bieu2!E15+[6]Bieu2!E15+[7]Bieu2!E15+[8]Bieu2!E15+[9]Bieu2!E15+[10]Bieu2!E15+[11]Bieu2!E15+[12]Bieu2!E15</f>
        <v>30131.899999999998</v>
      </c>
      <c r="F16" s="30">
        <f>[1]Bieu2!F15+[2]Bieu2!F15+[3]Bieu2!F15+[4]Bieu2!F15+[5]Bieu2!F15+[6]Bieu2!F15+[7]Bieu2!F15+[8]Bieu2!F15+[9]Bieu2!F15+[10]Bieu2!F15+[11]Bieu2!F15+[12]Bieu2!F15</f>
        <v>1181.0999999999999</v>
      </c>
      <c r="G16" s="30">
        <f>[1]Bieu2!G15+[2]Bieu2!G15+[3]Bieu2!G15+[4]Bieu2!G15+[5]Bieu2!G15+[6]Bieu2!G15+[7]Bieu2!G15+[8]Bieu2!G15+[9]Bieu2!G15+[10]Bieu2!G15+[11]Bieu2!G15+[12]Bieu2!G15</f>
        <v>153776.94999999998</v>
      </c>
      <c r="H16" s="30">
        <f>[1]Bieu2!H15+[2]Bieu2!H15+[3]Bieu2!H15+[4]Bieu2!H15+[5]Bieu2!H15+[6]Bieu2!H15+[7]Bieu2!H15+[8]Bieu2!H15+[9]Bieu2!H15+[10]Bieu2!H15+[11]Bieu2!H15+[12]Bieu2!H15</f>
        <v>3436.7</v>
      </c>
      <c r="I16" s="30">
        <f>[1]Bieu2!I15+[2]Bieu2!I15+[3]Bieu2!I15+[4]Bieu2!I15+[5]Bieu2!I15+[6]Bieu2!I15+[7]Bieu2!I15+[8]Bieu2!I15+[9]Bieu2!I15+[10]Bieu2!I15+[11]Bieu2!I15+[12]Bieu2!I15</f>
        <v>258.7</v>
      </c>
      <c r="J16" s="30">
        <f>[1]Bieu2!J15+[2]Bieu2!J15+[3]Bieu2!J15+[4]Bieu2!J15+[5]Bieu2!J15+[6]Bieu2!J15+[7]Bieu2!J15+[8]Bieu2!J15+[9]Bieu2!J15+[10]Bieu2!J15+[11]Bieu2!J15+[12]Bieu2!J15</f>
        <v>3331.74</v>
      </c>
      <c r="K16" s="30">
        <f>[1]Bieu2!K15+[2]Bieu2!K15+[3]Bieu2!K15+[4]Bieu2!K15+[5]Bieu2!K15+[6]Bieu2!K15+[7]Bieu2!K15+[8]Bieu2!K15+[9]Bieu2!K15+[10]Bieu2!K15+[11]Bieu2!K15+[12]Bieu2!K15</f>
        <v>27450.560000000001</v>
      </c>
    </row>
    <row r="17" spans="1:11" x14ac:dyDescent="0.2">
      <c r="A17" s="5" t="s">
        <v>11</v>
      </c>
      <c r="B17" s="31">
        <v>1230</v>
      </c>
      <c r="C17" s="30">
        <f>[1]Bieu2!C16+[2]Bieu2!C16+[3]Bieu2!C16+[4]Bieu2!C16+[5]Bieu2!C16+[6]Bieu2!C16+[7]Bieu2!C16+[8]Bieu2!C16+[9]Bieu2!C16+[10]Bieu2!C16+[11]Bieu2!C16+[12]Bieu2!C16</f>
        <v>72383.990000000005</v>
      </c>
      <c r="D17" s="30">
        <f>[1]Bieu2!D16+[2]Bieu2!D16+[3]Bieu2!D16+[4]Bieu2!D16+[5]Bieu2!D16+[6]Bieu2!D16+[7]Bieu2!D16+[8]Bieu2!D16+[9]Bieu2!D16+[10]Bieu2!D16+[11]Bieu2!D16+[12]Bieu2!D16</f>
        <v>3335.1600000000003</v>
      </c>
      <c r="E17" s="30">
        <f>[1]Bieu2!E16+[2]Bieu2!E16+[3]Bieu2!E16+[4]Bieu2!E16+[5]Bieu2!E16+[6]Bieu2!E16+[7]Bieu2!E16+[8]Bieu2!E16+[9]Bieu2!E16+[10]Bieu2!E16+[11]Bieu2!E16+[12]Bieu2!E16</f>
        <v>1705.02</v>
      </c>
      <c r="F17" s="30">
        <f>[1]Bieu2!F16+[2]Bieu2!F16+[3]Bieu2!F16+[4]Bieu2!F16+[5]Bieu2!F16+[6]Bieu2!F16+[7]Bieu2!F16+[8]Bieu2!F16+[9]Bieu2!F16+[10]Bieu2!F16+[11]Bieu2!F16+[12]Bieu2!F16</f>
        <v>0</v>
      </c>
      <c r="G17" s="30">
        <f>[1]Bieu2!G16+[2]Bieu2!G16+[3]Bieu2!G16+[4]Bieu2!G16+[5]Bieu2!G16+[6]Bieu2!G16+[7]Bieu2!G16+[8]Bieu2!G16+[9]Bieu2!G16+[10]Bieu2!G16+[11]Bieu2!G16+[12]Bieu2!G16</f>
        <v>66522.87</v>
      </c>
      <c r="H17" s="30">
        <f>[1]Bieu2!H16+[2]Bieu2!H16+[3]Bieu2!H16+[4]Bieu2!H16+[5]Bieu2!H16+[6]Bieu2!H16+[7]Bieu2!H16+[8]Bieu2!H16+[9]Bieu2!H16+[10]Bieu2!H16+[11]Bieu2!H16+[12]Bieu2!H16</f>
        <v>0</v>
      </c>
      <c r="I17" s="30">
        <f>[1]Bieu2!I16+[2]Bieu2!I16+[3]Bieu2!I16+[4]Bieu2!I16+[5]Bieu2!I16+[6]Bieu2!I16+[7]Bieu2!I16+[8]Bieu2!I16+[9]Bieu2!I16+[10]Bieu2!I16+[11]Bieu2!I16+[12]Bieu2!I16</f>
        <v>0.8</v>
      </c>
      <c r="J17" s="30">
        <f>[1]Bieu2!J16+[2]Bieu2!J16+[3]Bieu2!J16+[4]Bieu2!J16+[5]Bieu2!J16+[6]Bieu2!J16+[7]Bieu2!J16+[8]Bieu2!J16+[9]Bieu2!J16+[10]Bieu2!J16+[11]Bieu2!J16+[12]Bieu2!J16</f>
        <v>89.68</v>
      </c>
      <c r="K17" s="30">
        <f>[1]Bieu2!K16+[2]Bieu2!K16+[3]Bieu2!K16+[4]Bieu2!K16+[5]Bieu2!K16+[6]Bieu2!K16+[7]Bieu2!K16+[8]Bieu2!K16+[9]Bieu2!K16+[10]Bieu2!K16+[11]Bieu2!K16+[12]Bieu2!K16</f>
        <v>730.46</v>
      </c>
    </row>
    <row r="18" spans="1:11" x14ac:dyDescent="0.2">
      <c r="A18" s="5" t="s">
        <v>12</v>
      </c>
      <c r="B18" s="31">
        <v>1240</v>
      </c>
      <c r="C18" s="30">
        <f>[1]Bieu2!C17+[2]Bieu2!C17+[3]Bieu2!C17+[4]Bieu2!C17+[5]Bieu2!C17+[6]Bieu2!C17+[7]Bieu2!C17+[8]Bieu2!C17+[9]Bieu2!C17+[10]Bieu2!C17+[11]Bieu2!C17+[12]Bieu2!C17</f>
        <v>17061.150000000001</v>
      </c>
      <c r="D18" s="30">
        <f>[1]Bieu2!D17+[2]Bieu2!D17+[3]Bieu2!D17+[4]Bieu2!D17+[5]Bieu2!D17+[6]Bieu2!D17+[7]Bieu2!D17+[8]Bieu2!D17+[9]Bieu2!D17+[10]Bieu2!D17+[11]Bieu2!D17+[12]Bieu2!D17</f>
        <v>3681.7200000000003</v>
      </c>
      <c r="E18" s="30">
        <f>[1]Bieu2!E17+[2]Bieu2!E17+[3]Bieu2!E17+[4]Bieu2!E17+[5]Bieu2!E17+[6]Bieu2!E17+[7]Bieu2!E17+[8]Bieu2!E17+[9]Bieu2!E17+[10]Bieu2!E17+[11]Bieu2!E17+[12]Bieu2!E17</f>
        <v>6360.7099999999991</v>
      </c>
      <c r="F18" s="30">
        <f>[1]Bieu2!F17+[2]Bieu2!F17+[3]Bieu2!F17+[4]Bieu2!F17+[5]Bieu2!F17+[6]Bieu2!F17+[7]Bieu2!F17+[8]Bieu2!F17+[9]Bieu2!F17+[10]Bieu2!F17+[11]Bieu2!F17+[12]Bieu2!F17</f>
        <v>4.9000000000000004</v>
      </c>
      <c r="G18" s="30">
        <f>[1]Bieu2!G17+[2]Bieu2!G17+[3]Bieu2!G17+[4]Bieu2!G17+[5]Bieu2!G17+[6]Bieu2!G17+[7]Bieu2!G17+[8]Bieu2!G17+[9]Bieu2!G17+[10]Bieu2!G17+[11]Bieu2!G17+[12]Bieu2!G17</f>
        <v>6570.48</v>
      </c>
      <c r="H18" s="30">
        <f>[1]Bieu2!H17+[2]Bieu2!H17+[3]Bieu2!H17+[4]Bieu2!H17+[5]Bieu2!H17+[6]Bieu2!H17+[7]Bieu2!H17+[8]Bieu2!H17+[9]Bieu2!H17+[10]Bieu2!H17+[11]Bieu2!H17+[12]Bieu2!H17</f>
        <v>0</v>
      </c>
      <c r="I18" s="30">
        <f>[1]Bieu2!I17+[2]Bieu2!I17+[3]Bieu2!I17+[4]Bieu2!I17+[5]Bieu2!I17+[6]Bieu2!I17+[7]Bieu2!I17+[8]Bieu2!I17+[9]Bieu2!I17+[10]Bieu2!I17+[11]Bieu2!I17+[12]Bieu2!I17</f>
        <v>0</v>
      </c>
      <c r="J18" s="30">
        <f>[1]Bieu2!J17+[2]Bieu2!J17+[3]Bieu2!J17+[4]Bieu2!J17+[5]Bieu2!J17+[6]Bieu2!J17+[7]Bieu2!J17+[8]Bieu2!J17+[9]Bieu2!J17+[10]Bieu2!J17+[11]Bieu2!J17+[12]Bieu2!J17</f>
        <v>160</v>
      </c>
      <c r="K18" s="30">
        <f>[1]Bieu2!K17+[2]Bieu2!K17+[3]Bieu2!K17+[4]Bieu2!K17+[5]Bieu2!K17+[6]Bieu2!K17+[7]Bieu2!K17+[8]Bieu2!K17+[9]Bieu2!K17+[10]Bieu2!K17+[11]Bieu2!K17+[12]Bieu2!K17</f>
        <v>283.33999999999997</v>
      </c>
    </row>
    <row r="19" spans="1:11" x14ac:dyDescent="0.2">
      <c r="A19" s="5" t="s">
        <v>70</v>
      </c>
      <c r="B19" s="31">
        <v>1250</v>
      </c>
      <c r="C19" s="30">
        <f>[1]Bieu2!C18+[2]Bieu2!C18+[3]Bieu2!C18+[4]Bieu2!C18+[5]Bieu2!C18+[6]Bieu2!C18+[7]Bieu2!C18+[8]Bieu2!C18+[9]Bieu2!C18+[10]Bieu2!C18+[11]Bieu2!C18+[12]Bieu2!C18</f>
        <v>3297.06</v>
      </c>
      <c r="D19" s="30">
        <f>[1]Bieu2!D18+[2]Bieu2!D18+[3]Bieu2!D18+[4]Bieu2!D18+[5]Bieu2!D18+[6]Bieu2!D18+[7]Bieu2!D18+[8]Bieu2!D18+[9]Bieu2!D18+[10]Bieu2!D18+[11]Bieu2!D18+[12]Bieu2!D18</f>
        <v>0</v>
      </c>
      <c r="E19" s="30">
        <f>[1]Bieu2!E18+[2]Bieu2!E18+[3]Bieu2!E18+[4]Bieu2!E18+[5]Bieu2!E18+[6]Bieu2!E18+[7]Bieu2!E18+[8]Bieu2!E18+[9]Bieu2!E18+[10]Bieu2!E18+[11]Bieu2!E18+[12]Bieu2!E18</f>
        <v>1111.4000000000001</v>
      </c>
      <c r="F19" s="30">
        <f>[1]Bieu2!F18+[2]Bieu2!F18+[3]Bieu2!F18+[4]Bieu2!F18+[5]Bieu2!F18+[6]Bieu2!F18+[7]Bieu2!F18+[8]Bieu2!F18+[9]Bieu2!F18+[10]Bieu2!F18+[11]Bieu2!F18+[12]Bieu2!F18</f>
        <v>0</v>
      </c>
      <c r="G19" s="30">
        <f>[1]Bieu2!G18+[2]Bieu2!G18+[3]Bieu2!G18+[4]Bieu2!G18+[5]Bieu2!G18+[6]Bieu2!G18+[7]Bieu2!G18+[8]Bieu2!G18+[9]Bieu2!G18+[10]Bieu2!G18+[11]Bieu2!G18+[12]Bieu2!G18</f>
        <v>631.45000000000005</v>
      </c>
      <c r="H19" s="30">
        <f>[1]Bieu2!H18+[2]Bieu2!H18+[3]Bieu2!H18+[4]Bieu2!H18+[5]Bieu2!H18+[6]Bieu2!H18+[7]Bieu2!H18+[8]Bieu2!H18+[9]Bieu2!H18+[10]Bieu2!H18+[11]Bieu2!H18+[12]Bieu2!H18</f>
        <v>0</v>
      </c>
      <c r="I19" s="30">
        <f>[1]Bieu2!I18+[2]Bieu2!I18+[3]Bieu2!I18+[4]Bieu2!I18+[5]Bieu2!I18+[6]Bieu2!I18+[7]Bieu2!I18+[8]Bieu2!I18+[9]Bieu2!I18+[10]Bieu2!I18+[11]Bieu2!I18+[12]Bieu2!I18</f>
        <v>0</v>
      </c>
      <c r="J19" s="30">
        <f>[1]Bieu2!J18+[2]Bieu2!J18+[3]Bieu2!J18+[4]Bieu2!J18+[5]Bieu2!J18+[6]Bieu2!J18+[7]Bieu2!J18+[8]Bieu2!J18+[9]Bieu2!J18+[10]Bieu2!J18+[11]Bieu2!J18+[12]Bieu2!J18</f>
        <v>0</v>
      </c>
      <c r="K19" s="30">
        <f>[1]Bieu2!K18+[2]Bieu2!K18+[3]Bieu2!K18+[4]Bieu2!K18+[5]Bieu2!K18+[6]Bieu2!K18+[7]Bieu2!K18+[8]Bieu2!K18+[9]Bieu2!K18+[10]Bieu2!K18+[11]Bieu2!K18+[12]Bieu2!K18</f>
        <v>1554.21</v>
      </c>
    </row>
    <row r="20" spans="1:11" x14ac:dyDescent="0.2">
      <c r="A20" s="5" t="s">
        <v>33</v>
      </c>
      <c r="B20" s="31">
        <v>2000</v>
      </c>
      <c r="C20" s="30">
        <f>[1]Bieu2!C19+[2]Bieu2!C19+[3]Bieu2!C19+[4]Bieu2!C19+[5]Bieu2!C19+[6]Bieu2!C19+[7]Bieu2!C19+[8]Bieu2!C19+[9]Bieu2!C19+[10]Bieu2!C19+[11]Bieu2!C19+[12]Bieu2!C19</f>
        <v>884374.69000000006</v>
      </c>
      <c r="D20" s="30">
        <f>[1]Bieu2!D19+[2]Bieu2!D19+[3]Bieu2!D19+[4]Bieu2!D19+[5]Bieu2!D19+[6]Bieu2!D19+[7]Bieu2!D19+[8]Bieu2!D19+[9]Bieu2!D19+[10]Bieu2!D19+[11]Bieu2!D19+[12]Bieu2!D19</f>
        <v>86536.58</v>
      </c>
      <c r="E20" s="30">
        <f>[1]Bieu2!E19+[2]Bieu2!E19+[3]Bieu2!E19+[4]Bieu2!E19+[5]Bieu2!E19+[6]Bieu2!E19+[7]Bieu2!E19+[8]Bieu2!E19+[9]Bieu2!E19+[10]Bieu2!E19+[11]Bieu2!E19+[12]Bieu2!E19</f>
        <v>272061.14</v>
      </c>
      <c r="F20" s="30">
        <f>[1]Bieu2!F19+[2]Bieu2!F19+[3]Bieu2!F19+[4]Bieu2!F19+[5]Bieu2!F19+[6]Bieu2!F19+[7]Bieu2!F19+[8]Bieu2!F19+[9]Bieu2!F19+[10]Bieu2!F19+[11]Bieu2!F19+[12]Bieu2!F19</f>
        <v>349.20000000000005</v>
      </c>
      <c r="G20" s="30">
        <f>[1]Bieu2!G19+[2]Bieu2!G19+[3]Bieu2!G19+[4]Bieu2!G19+[5]Bieu2!G19+[6]Bieu2!G19+[7]Bieu2!G19+[8]Bieu2!G19+[9]Bieu2!G19+[10]Bieu2!G19+[11]Bieu2!G19+[12]Bieu2!G19</f>
        <v>333072.35999999993</v>
      </c>
      <c r="H20" s="30">
        <f>[1]Bieu2!H19+[2]Bieu2!H19+[3]Bieu2!H19+[4]Bieu2!H19+[5]Bieu2!H19+[6]Bieu2!H19+[7]Bieu2!H19+[8]Bieu2!H19+[9]Bieu2!H19+[10]Bieu2!H19+[11]Bieu2!H19+[12]Bieu2!H19</f>
        <v>3578.3999999999996</v>
      </c>
      <c r="I20" s="30">
        <f>[1]Bieu2!I19+[2]Bieu2!I19+[3]Bieu2!I19+[4]Bieu2!I19+[5]Bieu2!I19+[6]Bieu2!I19+[7]Bieu2!I19+[8]Bieu2!I19+[9]Bieu2!I19+[10]Bieu2!I19+[11]Bieu2!I19+[12]Bieu2!I19</f>
        <v>2741.9400000000005</v>
      </c>
      <c r="J20" s="30">
        <f>[1]Bieu2!J19+[2]Bieu2!J19+[3]Bieu2!J19+[4]Bieu2!J19+[5]Bieu2!J19+[6]Bieu2!J19+[7]Bieu2!J19+[8]Bieu2!J19+[9]Bieu2!J19+[10]Bieu2!J19+[11]Bieu2!J19+[12]Bieu2!J19</f>
        <v>7530.24</v>
      </c>
      <c r="K20" s="30">
        <f>[1]Bieu2!K19+[2]Bieu2!K19+[3]Bieu2!K19+[4]Bieu2!K19+[5]Bieu2!K19+[6]Bieu2!K19+[7]Bieu2!K19+[8]Bieu2!K19+[9]Bieu2!K19+[10]Bieu2!K19+[11]Bieu2!K19+[12]Bieu2!K19</f>
        <v>178504.83</v>
      </c>
    </row>
    <row r="21" spans="1:11" x14ac:dyDescent="0.2">
      <c r="A21" s="5" t="s">
        <v>71</v>
      </c>
      <c r="B21" s="31">
        <v>2010</v>
      </c>
      <c r="C21" s="30">
        <f>[1]Bieu2!C20+[2]Bieu2!C20+[3]Bieu2!C20+[4]Bieu2!C20+[5]Bieu2!C20+[6]Bieu2!C20+[7]Bieu2!C20+[8]Bieu2!C20+[9]Bieu2!C20+[10]Bieu2!C20+[11]Bieu2!C20+[12]Bieu2!C20</f>
        <v>272666.58</v>
      </c>
      <c r="D21" s="30">
        <f>[1]Bieu2!D20+[2]Bieu2!D20+[3]Bieu2!D20+[4]Bieu2!D20+[5]Bieu2!D20+[6]Bieu2!D20+[7]Bieu2!D20+[8]Bieu2!D20+[9]Bieu2!D20+[10]Bieu2!D20+[11]Bieu2!D20+[12]Bieu2!D20</f>
        <v>25523.79</v>
      </c>
      <c r="E21" s="30">
        <f>[1]Bieu2!E20+[2]Bieu2!E20+[3]Bieu2!E20+[4]Bieu2!E20+[5]Bieu2!E20+[6]Bieu2!E20+[7]Bieu2!E20+[8]Bieu2!E20+[9]Bieu2!E20+[10]Bieu2!E20+[11]Bieu2!E20+[12]Bieu2!E20</f>
        <v>67244.63</v>
      </c>
      <c r="F21" s="30">
        <f>[1]Bieu2!F20+[2]Bieu2!F20+[3]Bieu2!F20+[4]Bieu2!F20+[5]Bieu2!F20+[6]Bieu2!F20+[7]Bieu2!F20+[8]Bieu2!F20+[9]Bieu2!F20+[10]Bieu2!F20+[11]Bieu2!F20+[12]Bieu2!F20</f>
        <v>15.4</v>
      </c>
      <c r="G21" s="30">
        <f>[1]Bieu2!G20+[2]Bieu2!G20+[3]Bieu2!G20+[4]Bieu2!G20+[5]Bieu2!G20+[6]Bieu2!G20+[7]Bieu2!G20+[8]Bieu2!G20+[9]Bieu2!G20+[10]Bieu2!G20+[11]Bieu2!G20+[12]Bieu2!G20</f>
        <v>123553.96999999999</v>
      </c>
      <c r="H21" s="30">
        <f>[1]Bieu2!H20+[2]Bieu2!H20+[3]Bieu2!H20+[4]Bieu2!H20+[5]Bieu2!H20+[6]Bieu2!H20+[7]Bieu2!H20+[8]Bieu2!H20+[9]Bieu2!H20+[10]Bieu2!H20+[11]Bieu2!H20+[12]Bieu2!H20</f>
        <v>1287.3000000000002</v>
      </c>
      <c r="I21" s="30">
        <f>[1]Bieu2!I20+[2]Bieu2!I20+[3]Bieu2!I20+[4]Bieu2!I20+[5]Bieu2!I20+[6]Bieu2!I20+[7]Bieu2!I20+[8]Bieu2!I20+[9]Bieu2!I20+[10]Bieu2!I20+[11]Bieu2!I20+[12]Bieu2!I20</f>
        <v>1855.84</v>
      </c>
      <c r="J21" s="30">
        <f>[1]Bieu2!J20+[2]Bieu2!J20+[3]Bieu2!J20+[4]Bieu2!J20+[5]Bieu2!J20+[6]Bieu2!J20+[7]Bieu2!J20+[8]Bieu2!J20+[9]Bieu2!J20+[10]Bieu2!J20+[11]Bieu2!J20+[12]Bieu2!J20</f>
        <v>3450.8</v>
      </c>
      <c r="K21" s="30">
        <f>[1]Bieu2!K20+[2]Bieu2!K20+[3]Bieu2!K20+[4]Bieu2!K20+[5]Bieu2!K20+[6]Bieu2!K20+[7]Bieu2!K20+[8]Bieu2!K20+[9]Bieu2!K20+[10]Bieu2!K20+[11]Bieu2!K20+[12]Bieu2!K20</f>
        <v>49734.85</v>
      </c>
    </row>
    <row r="22" spans="1:11" x14ac:dyDescent="0.2">
      <c r="A22" s="5" t="s">
        <v>72</v>
      </c>
      <c r="B22" s="31">
        <v>2020</v>
      </c>
      <c r="C22" s="30">
        <f>[1]Bieu2!C21+[2]Bieu2!C21+[3]Bieu2!C21+[4]Bieu2!C21+[5]Bieu2!C21+[6]Bieu2!C21+[7]Bieu2!C21+[8]Bieu2!C21+[9]Bieu2!C21+[10]Bieu2!C21+[11]Bieu2!C21+[12]Bieu2!C21</f>
        <v>257397.14</v>
      </c>
      <c r="D22" s="30">
        <f>[1]Bieu2!D21+[2]Bieu2!D21+[3]Bieu2!D21+[4]Bieu2!D21+[5]Bieu2!D21+[6]Bieu2!D21+[7]Bieu2!D21+[8]Bieu2!D21+[9]Bieu2!D21+[10]Bieu2!D21+[11]Bieu2!D21+[12]Bieu2!D21</f>
        <v>24983.980000000003</v>
      </c>
      <c r="E22" s="30">
        <f>[1]Bieu2!E21+[2]Bieu2!E21+[3]Bieu2!E21+[4]Bieu2!E21+[5]Bieu2!E21+[6]Bieu2!E21+[7]Bieu2!E21+[8]Bieu2!E21+[9]Bieu2!E21+[10]Bieu2!E21+[11]Bieu2!E21+[12]Bieu2!E21</f>
        <v>82415.89</v>
      </c>
      <c r="F22" s="30">
        <f>[1]Bieu2!F21+[2]Bieu2!F21+[3]Bieu2!F21+[4]Bieu2!F21+[5]Bieu2!F21+[6]Bieu2!F21+[7]Bieu2!F21+[8]Bieu2!F21+[9]Bieu2!F21+[10]Bieu2!F21+[11]Bieu2!F21+[12]Bieu2!F21</f>
        <v>0.8</v>
      </c>
      <c r="G22" s="30">
        <f>[1]Bieu2!G21+[2]Bieu2!G21+[3]Bieu2!G21+[4]Bieu2!G21+[5]Bieu2!G21+[6]Bieu2!G21+[7]Bieu2!G21+[8]Bieu2!G21+[9]Bieu2!G21+[10]Bieu2!G21+[11]Bieu2!G21+[12]Bieu2!G21</f>
        <v>87924.48000000001</v>
      </c>
      <c r="H22" s="30">
        <f>[1]Bieu2!H21+[2]Bieu2!H21+[3]Bieu2!H21+[4]Bieu2!H21+[5]Bieu2!H21+[6]Bieu2!H21+[7]Bieu2!H21+[8]Bieu2!H21+[9]Bieu2!H21+[10]Bieu2!H21+[11]Bieu2!H21+[12]Bieu2!H21</f>
        <v>624.20000000000005</v>
      </c>
      <c r="I22" s="30">
        <f>[1]Bieu2!I21+[2]Bieu2!I21+[3]Bieu2!I21+[4]Bieu2!I21+[5]Bieu2!I21+[6]Bieu2!I21+[7]Bieu2!I21+[8]Bieu2!I21+[9]Bieu2!I21+[10]Bieu2!I21+[11]Bieu2!I21+[12]Bieu2!I21</f>
        <v>370.7</v>
      </c>
      <c r="J22" s="30">
        <f>[1]Bieu2!J21+[2]Bieu2!J21+[3]Bieu2!J21+[4]Bieu2!J21+[5]Bieu2!J21+[6]Bieu2!J21+[7]Bieu2!J21+[8]Bieu2!J21+[9]Bieu2!J21+[10]Bieu2!J21+[11]Bieu2!J21+[12]Bieu2!J21</f>
        <v>1816.0500000000002</v>
      </c>
      <c r="K22" s="30">
        <f>[1]Bieu2!K21+[2]Bieu2!K21+[3]Bieu2!K21+[4]Bieu2!K21+[5]Bieu2!K21+[6]Bieu2!K21+[7]Bieu2!K21+[8]Bieu2!K21+[9]Bieu2!K21+[10]Bieu2!K21+[11]Bieu2!K21+[12]Bieu2!K21</f>
        <v>59261.04</v>
      </c>
    </row>
    <row r="23" spans="1:11" x14ac:dyDescent="0.2">
      <c r="A23" s="5" t="s">
        <v>73</v>
      </c>
      <c r="B23" s="31">
        <v>2030</v>
      </c>
      <c r="C23" s="30">
        <f>[1]Bieu2!C22+[2]Bieu2!C22+[3]Bieu2!C22+[4]Bieu2!C22+[5]Bieu2!C22+[6]Bieu2!C22+[7]Bieu2!C22+[8]Bieu2!C22+[9]Bieu2!C22+[10]Bieu2!C22+[11]Bieu2!C22+[12]Bieu2!C22</f>
        <v>305331.75</v>
      </c>
      <c r="D23" s="30">
        <f>[1]Bieu2!D22+[2]Bieu2!D22+[3]Bieu2!D22+[4]Bieu2!D22+[5]Bieu2!D22+[6]Bieu2!D22+[7]Bieu2!D22+[8]Bieu2!D22+[9]Bieu2!D22+[10]Bieu2!D22+[11]Bieu2!D22+[12]Bieu2!D22</f>
        <v>32703.68</v>
      </c>
      <c r="E23" s="30">
        <f>[1]Bieu2!E22+[2]Bieu2!E22+[3]Bieu2!E22+[4]Bieu2!E22+[5]Bieu2!E22+[6]Bieu2!E22+[7]Bieu2!E22+[8]Bieu2!E22+[9]Bieu2!E22+[10]Bieu2!E22+[11]Bieu2!E22+[12]Bieu2!E22</f>
        <v>114681.83999999998</v>
      </c>
      <c r="F23" s="30">
        <f>[1]Bieu2!F22+[2]Bieu2!F22+[3]Bieu2!F22+[4]Bieu2!F22+[5]Bieu2!F22+[6]Bieu2!F22+[7]Bieu2!F22+[8]Bieu2!F22+[9]Bieu2!F22+[10]Bieu2!F22+[11]Bieu2!F22+[12]Bieu2!F22</f>
        <v>40.4</v>
      </c>
      <c r="G23" s="30">
        <f>[1]Bieu2!G22+[2]Bieu2!G22+[3]Bieu2!G22+[4]Bieu2!G22+[5]Bieu2!G22+[6]Bieu2!G22+[7]Bieu2!G22+[8]Bieu2!G22+[9]Bieu2!G22+[10]Bieu2!G22+[11]Bieu2!G22+[12]Bieu2!G22</f>
        <v>95397.330000000016</v>
      </c>
      <c r="H23" s="30">
        <f>[1]Bieu2!H22+[2]Bieu2!H22+[3]Bieu2!H22+[4]Bieu2!H22+[5]Bieu2!H22+[6]Bieu2!H22+[7]Bieu2!H22+[8]Bieu2!H22+[9]Bieu2!H22+[10]Bieu2!H22+[11]Bieu2!H22+[12]Bieu2!H22</f>
        <v>1658.1999999999998</v>
      </c>
      <c r="I23" s="30">
        <f>[1]Bieu2!I22+[2]Bieu2!I22+[3]Bieu2!I22+[4]Bieu2!I22+[5]Bieu2!I22+[6]Bieu2!I22+[7]Bieu2!I22+[8]Bieu2!I22+[9]Bieu2!I22+[10]Bieu2!I22+[11]Bieu2!I22+[12]Bieu2!I22</f>
        <v>334</v>
      </c>
      <c r="J23" s="30">
        <f>[1]Bieu2!J22+[2]Bieu2!J22+[3]Bieu2!J22+[4]Bieu2!J22+[5]Bieu2!J22+[6]Bieu2!J22+[7]Bieu2!J22+[8]Bieu2!J22+[9]Bieu2!J22+[10]Bieu2!J22+[11]Bieu2!J22+[12]Bieu2!J22</f>
        <v>1961.8199999999997</v>
      </c>
      <c r="K23" s="30">
        <f>[1]Bieu2!K22+[2]Bieu2!K22+[3]Bieu2!K22+[4]Bieu2!K22+[5]Bieu2!K22+[6]Bieu2!K22+[7]Bieu2!K22+[8]Bieu2!K22+[9]Bieu2!K22+[10]Bieu2!K22+[11]Bieu2!K22+[12]Bieu2!K22</f>
        <v>58554.479999999996</v>
      </c>
    </row>
    <row r="24" spans="1:11" x14ac:dyDescent="0.2">
      <c r="A24" s="5" t="s">
        <v>34</v>
      </c>
      <c r="B24" s="31">
        <v>2040</v>
      </c>
      <c r="C24" s="30">
        <f>[1]Bieu2!C23+[2]Bieu2!C23+[3]Bieu2!C23+[4]Bieu2!C23+[5]Bieu2!C23+[6]Bieu2!C23+[7]Bieu2!C23+[8]Bieu2!C23+[9]Bieu2!C23+[10]Bieu2!C23+[11]Bieu2!C23+[12]Bieu2!C23</f>
        <v>17585.02</v>
      </c>
      <c r="D24" s="30">
        <f>[1]Bieu2!D23+[2]Bieu2!D23+[3]Bieu2!D23+[4]Bieu2!D23+[5]Bieu2!D23+[6]Bieu2!D23+[7]Bieu2!D23+[8]Bieu2!D23+[9]Bieu2!D23+[10]Bieu2!D23+[11]Bieu2!D23+[12]Bieu2!D23</f>
        <v>715.42000000000007</v>
      </c>
      <c r="E24" s="30">
        <f>[1]Bieu2!E23+[2]Bieu2!E23+[3]Bieu2!E23+[4]Bieu2!E23+[5]Bieu2!E23+[6]Bieu2!E23+[7]Bieu2!E23+[8]Bieu2!E23+[9]Bieu2!E23+[10]Bieu2!E23+[11]Bieu2!E23+[12]Bieu2!E23</f>
        <v>2440.4</v>
      </c>
      <c r="F24" s="30">
        <f>[1]Bieu2!F23+[2]Bieu2!F23+[3]Bieu2!F23+[4]Bieu2!F23+[5]Bieu2!F23+[6]Bieu2!F23+[7]Bieu2!F23+[8]Bieu2!F23+[9]Bieu2!F23+[10]Bieu2!F23+[11]Bieu2!F23+[12]Bieu2!F23</f>
        <v>0</v>
      </c>
      <c r="G24" s="30">
        <f>[1]Bieu2!G23+[2]Bieu2!G23+[3]Bieu2!G23+[4]Bieu2!G23+[5]Bieu2!G23+[6]Bieu2!G23+[7]Bieu2!G23+[8]Bieu2!G23+[9]Bieu2!G23+[10]Bieu2!G23+[11]Bieu2!G23+[12]Bieu2!G23</f>
        <v>6185.6200000000008</v>
      </c>
      <c r="H24" s="30">
        <f>[1]Bieu2!H23+[2]Bieu2!H23+[3]Bieu2!H23+[4]Bieu2!H23+[5]Bieu2!H23+[6]Bieu2!H23+[7]Bieu2!H23+[8]Bieu2!H23+[9]Bieu2!H23+[10]Bieu2!H23+[11]Bieu2!H23+[12]Bieu2!H23</f>
        <v>8.6999999999999993</v>
      </c>
      <c r="I24" s="30">
        <f>[1]Bieu2!I23+[2]Bieu2!I23+[3]Bieu2!I23+[4]Bieu2!I23+[5]Bieu2!I23+[6]Bieu2!I23+[7]Bieu2!I23+[8]Bieu2!I23+[9]Bieu2!I23+[10]Bieu2!I23+[11]Bieu2!I23+[12]Bieu2!I23</f>
        <v>171.4</v>
      </c>
      <c r="J24" s="30">
        <f>[1]Bieu2!J23+[2]Bieu2!J23+[3]Bieu2!J23+[4]Bieu2!J23+[5]Bieu2!J23+[6]Bieu2!J23+[7]Bieu2!J23+[8]Bieu2!J23+[9]Bieu2!J23+[10]Bieu2!J23+[11]Bieu2!J23+[12]Bieu2!J23</f>
        <v>229.42</v>
      </c>
      <c r="K24" s="30">
        <f>[1]Bieu2!K23+[2]Bieu2!K23+[3]Bieu2!K23+[4]Bieu2!K23+[5]Bieu2!K23+[6]Bieu2!K23+[7]Bieu2!K23+[8]Bieu2!K23+[9]Bieu2!K23+[10]Bieu2!K23+[11]Bieu2!K23+[12]Bieu2!K23</f>
        <v>7834.0599999999995</v>
      </c>
    </row>
    <row r="25" spans="1:11" x14ac:dyDescent="0.2">
      <c r="A25" s="5" t="s">
        <v>74</v>
      </c>
      <c r="B25" s="31">
        <v>2050</v>
      </c>
      <c r="C25" s="30">
        <f>[1]Bieu2!C24+[2]Bieu2!C24+[3]Bieu2!C24+[4]Bieu2!C24+[5]Bieu2!C24+[6]Bieu2!C24+[7]Bieu2!C24+[8]Bieu2!C24+[9]Bieu2!C24+[10]Bieu2!C24+[11]Bieu2!C24+[12]Bieu2!C24</f>
        <v>31394.199999999997</v>
      </c>
      <c r="D25" s="30">
        <f>[1]Bieu2!D24+[2]Bieu2!D24+[3]Bieu2!D24+[4]Bieu2!D24+[5]Bieu2!D24+[6]Bieu2!D24+[7]Bieu2!D24+[8]Bieu2!D24+[9]Bieu2!D24+[10]Bieu2!D24+[11]Bieu2!D24+[12]Bieu2!D24</f>
        <v>2609.71</v>
      </c>
      <c r="E25" s="30">
        <f>[1]Bieu2!E24+[2]Bieu2!E24+[3]Bieu2!E24+[4]Bieu2!E24+[5]Bieu2!E24+[6]Bieu2!E24+[7]Bieu2!E24+[8]Bieu2!E24+[9]Bieu2!E24+[10]Bieu2!E24+[11]Bieu2!E24+[12]Bieu2!E24</f>
        <v>5278.380000000001</v>
      </c>
      <c r="F25" s="30">
        <f>[1]Bieu2!F24+[2]Bieu2!F24+[3]Bieu2!F24+[4]Bieu2!F24+[5]Bieu2!F24+[6]Bieu2!F24+[7]Bieu2!F24+[8]Bieu2!F24+[9]Bieu2!F24+[10]Bieu2!F24+[11]Bieu2!F24+[12]Bieu2!F24</f>
        <v>292.60000000000002</v>
      </c>
      <c r="G25" s="30">
        <f>[1]Bieu2!G24+[2]Bieu2!G24+[3]Bieu2!G24+[4]Bieu2!G24+[5]Bieu2!G24+[6]Bieu2!G24+[7]Bieu2!G24+[8]Bieu2!G24+[9]Bieu2!G24+[10]Bieu2!G24+[11]Bieu2!G24+[12]Bieu2!G24</f>
        <v>20010.96</v>
      </c>
      <c r="H25" s="30">
        <f>[1]Bieu2!H24+[2]Bieu2!H24+[3]Bieu2!H24+[4]Bieu2!H24+[5]Bieu2!H24+[6]Bieu2!H24+[7]Bieu2!H24+[8]Bieu2!H24+[9]Bieu2!H24+[10]Bieu2!H24+[11]Bieu2!H24+[12]Bieu2!H24</f>
        <v>0</v>
      </c>
      <c r="I25" s="30">
        <f>[1]Bieu2!I24+[2]Bieu2!I24+[3]Bieu2!I24+[4]Bieu2!I24+[5]Bieu2!I24+[6]Bieu2!I24+[7]Bieu2!I24+[8]Bieu2!I24+[9]Bieu2!I24+[10]Bieu2!I24+[11]Bieu2!I24+[12]Bieu2!I24</f>
        <v>10</v>
      </c>
      <c r="J25" s="30">
        <f>[1]Bieu2!J24+[2]Bieu2!J24+[3]Bieu2!J24+[4]Bieu2!J24+[5]Bieu2!J24+[6]Bieu2!J24+[7]Bieu2!J24+[8]Bieu2!J24+[9]Bieu2!J24+[10]Bieu2!J24+[11]Bieu2!J24+[12]Bieu2!J24</f>
        <v>72.150000000000006</v>
      </c>
      <c r="K25" s="30">
        <f>[1]Bieu2!K24+[2]Bieu2!K24+[3]Bieu2!K24+[4]Bieu2!K24+[5]Bieu2!K24+[6]Bieu2!K24+[7]Bieu2!K24+[8]Bieu2!K24+[9]Bieu2!K24+[10]Bieu2!K24+[11]Bieu2!K24+[12]Bieu2!K24</f>
        <v>3120.4</v>
      </c>
    </row>
    <row r="26" spans="1:11" x14ac:dyDescent="0.2">
      <c r="A26" s="5" t="s">
        <v>35</v>
      </c>
      <c r="B26" s="31">
        <v>3000</v>
      </c>
      <c r="C26" s="30">
        <f>[1]Bieu2!C25+[2]Bieu2!C25+[3]Bieu2!C25+[4]Bieu2!C25+[5]Bieu2!C25+[6]Bieu2!C25+[7]Bieu2!C25+[8]Bieu2!C25+[9]Bieu2!C25+[10]Bieu2!C25+[11]Bieu2!C25+[12]Bieu2!C25</f>
        <v>2621042</v>
      </c>
      <c r="D26" s="30">
        <f>[1]Bieu2!D25+[2]Bieu2!D25+[3]Bieu2!D25+[4]Bieu2!D25+[5]Bieu2!D25+[6]Bieu2!D25+[7]Bieu2!D25+[8]Bieu2!D25+[9]Bieu2!D25+[10]Bieu2!D25+[11]Bieu2!D25+[12]Bieu2!D25</f>
        <v>61999.590000000004</v>
      </c>
      <c r="E26" s="30">
        <f>[1]Bieu2!E25+[2]Bieu2!E25+[3]Bieu2!E25+[4]Bieu2!E25+[5]Bieu2!E25+[6]Bieu2!E25+[7]Bieu2!E25+[8]Bieu2!E25+[9]Bieu2!E25+[10]Bieu2!E25+[11]Bieu2!E25+[12]Bieu2!E25</f>
        <v>42861.91</v>
      </c>
      <c r="F26" s="30">
        <f>[1]Bieu2!F25+[2]Bieu2!F25+[3]Bieu2!F25+[4]Bieu2!F25+[5]Bieu2!F25+[6]Bieu2!F25+[7]Bieu2!F25+[8]Bieu2!F25+[9]Bieu2!F25+[10]Bieu2!F25+[11]Bieu2!F25+[12]Bieu2!F25</f>
        <v>563.65</v>
      </c>
      <c r="G26" s="30">
        <f>[1]Bieu2!G25+[2]Bieu2!G25+[3]Bieu2!G25+[4]Bieu2!G25+[5]Bieu2!G25+[6]Bieu2!G25+[7]Bieu2!G25+[8]Bieu2!G25+[9]Bieu2!G25+[10]Bieu2!G25+[11]Bieu2!G25+[12]Bieu2!G25</f>
        <v>434919.29000000004</v>
      </c>
      <c r="H26" s="30">
        <f>[1]Bieu2!H25+[2]Bieu2!H25+[3]Bieu2!H25+[4]Bieu2!H25+[5]Bieu2!H25+[6]Bieu2!H25+[7]Bieu2!H25+[8]Bieu2!H25+[9]Bieu2!H25+[10]Bieu2!H25+[11]Bieu2!H25+[12]Bieu2!H25</f>
        <v>4669</v>
      </c>
      <c r="I26" s="30">
        <f>[1]Bieu2!I25+[2]Bieu2!I25+[3]Bieu2!I25+[4]Bieu2!I25+[5]Bieu2!I25+[6]Bieu2!I25+[7]Bieu2!I25+[8]Bieu2!I25+[9]Bieu2!I25+[10]Bieu2!I25+[11]Bieu2!I25+[12]Bieu2!I25</f>
        <v>15792.390000000001</v>
      </c>
      <c r="J26" s="30">
        <f>[1]Bieu2!J25+[2]Bieu2!J25+[3]Bieu2!J25+[4]Bieu2!J25+[5]Bieu2!J25+[6]Bieu2!J25+[7]Bieu2!J25+[8]Bieu2!J25+[9]Bieu2!J25+[10]Bieu2!J25+[11]Bieu2!J25+[12]Bieu2!J25</f>
        <v>7074.7199999999993</v>
      </c>
      <c r="K26" s="30">
        <f>[1]Bieu2!K25+[2]Bieu2!K25+[3]Bieu2!K25+[4]Bieu2!K25+[5]Bieu2!K25+[6]Bieu2!K25+[7]Bieu2!K25+[8]Bieu2!K25+[9]Bieu2!K25+[10]Bieu2!K25+[11]Bieu2!K25+[12]Bieu2!K25</f>
        <v>2053161.4500000002</v>
      </c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zoomScale="85" zoomScaleNormal="85" workbookViewId="0">
      <selection activeCell="C7" sqref="C7:K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43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1" customFormat="1" ht="16.5" x14ac:dyDescent="0.25">
      <c r="B3" s="22"/>
      <c r="C3" s="22"/>
      <c r="D3" s="22"/>
      <c r="E3" s="25"/>
      <c r="F3" s="22"/>
      <c r="G3" s="22"/>
      <c r="H3" s="22"/>
      <c r="I3" s="22"/>
      <c r="J3" s="47" t="s">
        <v>32</v>
      </c>
      <c r="K3" s="47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31" t="s">
        <v>14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2">
      <c r="A7" s="5" t="s">
        <v>1</v>
      </c>
      <c r="B7" s="31">
        <v>1000</v>
      </c>
      <c r="C7" s="30">
        <f>[1]Bieu3!C6+[2]Bieu3!C6+[3]Bieu3!C6+[4]Bieu3!C6+[5]Bieu3!C6+[6]Bieu3!C6+[7]Bieu3!C6+[8]Bieu3!C6+[9]Bieu3!C6+[10]Bieu3!C6+[11]Bieu3!C6+[12]Bieu3!C6</f>
        <v>24258.750000000004</v>
      </c>
      <c r="D7" s="30">
        <f>[1]Bieu3!D6+[2]Bieu3!D6+[3]Bieu3!D6+[4]Bieu3!D6+[5]Bieu3!D6+[6]Bieu3!D6+[7]Bieu3!D6+[8]Bieu3!D6+[9]Bieu3!D6+[10]Bieu3!D6+[11]Bieu3!D6+[12]Bieu3!D6</f>
        <v>37525.200000000004</v>
      </c>
      <c r="E7" s="30">
        <f>[1]Bieu3!E6+[2]Bieu3!E6+[3]Bieu3!E6+[4]Bieu3!E6+[5]Bieu3!E6+[6]Bieu3!E6+[7]Bieu3!E6+[8]Bieu3!E6+[9]Bieu3!E6+[10]Bieu3!E6+[11]Bieu3!E6+[12]Bieu3!E6</f>
        <v>-10946.419999999998</v>
      </c>
      <c r="F7" s="30">
        <f>[1]Bieu3!F6+[2]Bieu3!F6+[3]Bieu3!F6+[4]Bieu3!F6+[5]Bieu3!F6+[6]Bieu3!F6+[7]Bieu3!F6+[8]Bieu3!F6+[9]Bieu3!F6+[10]Bieu3!F6+[11]Bieu3!F6+[12]Bieu3!F6</f>
        <v>-268.3</v>
      </c>
      <c r="G7" s="30">
        <f>[1]Bieu3!G6+[2]Bieu3!G6+[3]Bieu3!G6+[4]Bieu3!G6+[5]Bieu3!G6+[6]Bieu3!G6+[7]Bieu3!G6+[8]Bieu3!G6+[9]Bieu3!G6+[10]Bieu3!G6+[11]Bieu3!G6+[12]Bieu3!G6</f>
        <v>-0.4</v>
      </c>
      <c r="H7" s="30">
        <f>[1]Bieu3!H6+[2]Bieu3!H6+[3]Bieu3!H6+[4]Bieu3!H6+[5]Bieu3!H6+[6]Bieu3!H6+[7]Bieu3!H6+[8]Bieu3!H6+[9]Bieu3!H6+[10]Bieu3!H6+[11]Bieu3!H6+[12]Bieu3!H6</f>
        <v>-49.71</v>
      </c>
      <c r="I7" s="30">
        <f>[1]Bieu3!I6+[2]Bieu3!I6+[3]Bieu3!I6+[4]Bieu3!I6+[5]Bieu3!I6+[6]Bieu3!I6+[7]Bieu3!I6+[8]Bieu3!I6+[9]Bieu3!I6+[10]Bieu3!I6+[11]Bieu3!I6+[12]Bieu3!I6</f>
        <v>-1771.7900000000002</v>
      </c>
      <c r="J7" s="30">
        <f>[1]Bieu3!J6+[2]Bieu3!J6+[3]Bieu3!J6+[4]Bieu3!J6+[5]Bieu3!J6+[6]Bieu3!J6+[7]Bieu3!J6+[8]Bieu3!J6+[9]Bieu3!J6+[10]Bieu3!J6+[11]Bieu3!J6+[12]Bieu3!J6</f>
        <v>4879.8000000000011</v>
      </c>
      <c r="K7" s="30">
        <f>[1]Bieu3!K6+[2]Bieu3!K6+[3]Bieu3!K6+[4]Bieu3!K6+[5]Bieu3!K6+[6]Bieu3!K6+[7]Bieu3!K6+[8]Bieu3!K6+[9]Bieu3!K6+[10]Bieu3!K6+[11]Bieu3!K6+[12]Bieu3!K6</f>
        <v>-5109.630000000001</v>
      </c>
    </row>
    <row r="8" spans="1:11" x14ac:dyDescent="0.2">
      <c r="A8" s="5" t="s">
        <v>2</v>
      </c>
      <c r="B8" s="31">
        <v>1100</v>
      </c>
      <c r="C8" s="30">
        <f>[1]Bieu3!C7+[2]Bieu3!C7+[3]Bieu3!C7+[4]Bieu3!C7+[5]Bieu3!C7+[6]Bieu3!C7+[7]Bieu3!C7+[8]Bieu3!C7+[9]Bieu3!C7+[10]Bieu3!C7+[11]Bieu3!C7+[12]Bieu3!C7</f>
        <v>-4640.130000000001</v>
      </c>
      <c r="D8" s="30">
        <f>[1]Bieu3!D7+[2]Bieu3!D7+[3]Bieu3!D7+[4]Bieu3!D7+[5]Bieu3!D7+[6]Bieu3!D7+[7]Bieu3!D7+[8]Bieu3!D7+[9]Bieu3!D7+[10]Bieu3!D7+[11]Bieu3!D7+[12]Bieu3!D7</f>
        <v>-3586.39</v>
      </c>
      <c r="E8" s="30">
        <f>[1]Bieu3!E7+[2]Bieu3!E7+[3]Bieu3!E7+[4]Bieu3!E7+[5]Bieu3!E7+[6]Bieu3!E7+[7]Bieu3!E7+[8]Bieu3!E7+[9]Bieu3!E7+[10]Bieu3!E7+[11]Bieu3!E7+[12]Bieu3!E7</f>
        <v>-228.6</v>
      </c>
      <c r="F8" s="30">
        <f>[1]Bieu3!F7+[2]Bieu3!F7+[3]Bieu3!F7+[4]Bieu3!F7+[5]Bieu3!F7+[6]Bieu3!F7+[7]Bieu3!F7+[8]Bieu3!F7+[9]Bieu3!F7+[10]Bieu3!F7+[11]Bieu3!F7+[12]Bieu3!F7</f>
        <v>-1.7</v>
      </c>
      <c r="G8" s="30">
        <f>[1]Bieu3!G7+[2]Bieu3!G7+[3]Bieu3!G7+[4]Bieu3!G7+[5]Bieu3!G7+[6]Bieu3!G7+[7]Bieu3!G7+[8]Bieu3!G7+[9]Bieu3!G7+[10]Bieu3!G7+[11]Bieu3!G7+[12]Bieu3!G7</f>
        <v>0</v>
      </c>
      <c r="H8" s="30">
        <f>[1]Bieu3!H7+[2]Bieu3!H7+[3]Bieu3!H7+[4]Bieu3!H7+[5]Bieu3!H7+[6]Bieu3!H7+[7]Bieu3!H7+[8]Bieu3!H7+[9]Bieu3!H7+[10]Bieu3!H7+[11]Bieu3!H7+[12]Bieu3!H7</f>
        <v>-49.71</v>
      </c>
      <c r="I8" s="30">
        <f>[1]Bieu3!I7+[2]Bieu3!I7+[3]Bieu3!I7+[4]Bieu3!I7+[5]Bieu3!I7+[6]Bieu3!I7+[7]Bieu3!I7+[8]Bieu3!I7+[9]Bieu3!I7+[10]Bieu3!I7+[11]Bieu3!I7+[12]Bieu3!I7</f>
        <v>-922.43000000000006</v>
      </c>
      <c r="J8" s="30">
        <f>[1]Bieu3!J7+[2]Bieu3!J7+[3]Bieu3!J7+[4]Bieu3!J7+[5]Bieu3!J7+[6]Bieu3!J7+[7]Bieu3!J7+[8]Bieu3!J7+[9]Bieu3!J7+[10]Bieu3!J7+[11]Bieu3!J7+[12]Bieu3!J7</f>
        <v>4814.9000000000005</v>
      </c>
      <c r="K8" s="30">
        <f>[1]Bieu3!K7+[2]Bieu3!K7+[3]Bieu3!K7+[4]Bieu3!K7+[5]Bieu3!K7+[6]Bieu3!K7+[7]Bieu3!K7+[8]Bieu3!K7+[9]Bieu3!K7+[10]Bieu3!K7+[11]Bieu3!K7+[12]Bieu3!K7</f>
        <v>-4666.2000000000007</v>
      </c>
    </row>
    <row r="9" spans="1:11" x14ac:dyDescent="0.2">
      <c r="A9" s="5" t="s">
        <v>3</v>
      </c>
      <c r="B9" s="31">
        <v>1110</v>
      </c>
      <c r="C9" s="30">
        <f>[1]Bieu3!C8+[2]Bieu3!C8+[3]Bieu3!C8+[4]Bieu3!C8+[5]Bieu3!C8+[6]Bieu3!C8+[7]Bieu3!C8+[8]Bieu3!C8+[9]Bieu3!C8+[10]Bieu3!C8+[11]Bieu3!C8+[12]Bieu3!C8</f>
        <v>-1531.5099999999998</v>
      </c>
      <c r="D9" s="30">
        <f>[1]Bieu3!D8+[2]Bieu3!D8+[3]Bieu3!D8+[4]Bieu3!D8+[5]Bieu3!D8+[6]Bieu3!D8+[7]Bieu3!D8+[8]Bieu3!D8+[9]Bieu3!D8+[10]Bieu3!D8+[11]Bieu3!D8+[12]Bieu3!D8</f>
        <v>-2139.5</v>
      </c>
      <c r="E9" s="30">
        <f>[1]Bieu3!E8+[2]Bieu3!E8+[3]Bieu3!E8+[4]Bieu3!E8+[5]Bieu3!E8+[6]Bieu3!E8+[7]Bieu3!E8+[8]Bieu3!E8+[9]Bieu3!E8+[10]Bieu3!E8+[11]Bieu3!E8+[12]Bieu3!E8</f>
        <v>-8.6999999999999993</v>
      </c>
      <c r="F9" s="30">
        <f>[1]Bieu3!F8+[2]Bieu3!F8+[3]Bieu3!F8+[4]Bieu3!F8+[5]Bieu3!F8+[6]Bieu3!F8+[7]Bieu3!F8+[8]Bieu3!F8+[9]Bieu3!F8+[10]Bieu3!F8+[11]Bieu3!F8+[12]Bieu3!F8</f>
        <v>-1.7</v>
      </c>
      <c r="G9" s="30">
        <f>[1]Bieu3!G8+[2]Bieu3!G8+[3]Bieu3!G8+[4]Bieu3!G8+[5]Bieu3!G8+[6]Bieu3!G8+[7]Bieu3!G8+[8]Bieu3!G8+[9]Bieu3!G8+[10]Bieu3!G8+[11]Bieu3!G8+[12]Bieu3!G8</f>
        <v>0</v>
      </c>
      <c r="H9" s="30">
        <f>[1]Bieu3!H8+[2]Bieu3!H8+[3]Bieu3!H8+[4]Bieu3!H8+[5]Bieu3!H8+[6]Bieu3!H8+[7]Bieu3!H8+[8]Bieu3!H8+[9]Bieu3!H8+[10]Bieu3!H8+[11]Bieu3!H8+[12]Bieu3!H8</f>
        <v>-31.95</v>
      </c>
      <c r="I9" s="30">
        <f>[1]Bieu3!I8+[2]Bieu3!I8+[3]Bieu3!I8+[4]Bieu3!I8+[5]Bieu3!I8+[6]Bieu3!I8+[7]Bieu3!I8+[8]Bieu3!I8+[9]Bieu3!I8+[10]Bieu3!I8+[11]Bieu3!I8+[12]Bieu3!I8</f>
        <v>-830.1</v>
      </c>
      <c r="J9" s="30">
        <f>[1]Bieu3!J8+[2]Bieu3!J8+[3]Bieu3!J8+[4]Bieu3!J8+[5]Bieu3!J8+[6]Bieu3!J8+[7]Bieu3!J8+[8]Bieu3!J8+[9]Bieu3!J8+[10]Bieu3!J8+[11]Bieu3!J8+[12]Bieu3!J8</f>
        <v>4865.6000000000004</v>
      </c>
      <c r="K9" s="30">
        <f>[1]Bieu3!K8+[2]Bieu3!K8+[3]Bieu3!K8+[4]Bieu3!K8+[5]Bieu3!K8+[6]Bieu3!K8+[7]Bieu3!K8+[8]Bieu3!K8+[9]Bieu3!K8+[10]Bieu3!K8+[11]Bieu3!K8+[12]Bieu3!K8</f>
        <v>-3385.1600000000003</v>
      </c>
    </row>
    <row r="10" spans="1:11" x14ac:dyDescent="0.2">
      <c r="A10" s="5" t="s">
        <v>4</v>
      </c>
      <c r="B10" s="31">
        <v>1120</v>
      </c>
      <c r="C10" s="30">
        <f>[1]Bieu3!C9+[2]Bieu3!C9+[3]Bieu3!C9+[4]Bieu3!C9+[5]Bieu3!C9+[6]Bieu3!C9+[7]Bieu3!C9+[8]Bieu3!C9+[9]Bieu3!C9+[10]Bieu3!C9+[11]Bieu3!C9+[12]Bieu3!C9</f>
        <v>-1895.09</v>
      </c>
      <c r="D10" s="30">
        <f>[1]Bieu3!D9+[2]Bieu3!D9+[3]Bieu3!D9+[4]Bieu3!D9+[5]Bieu3!D9+[6]Bieu3!D9+[7]Bieu3!D9+[8]Bieu3!D9+[9]Bieu3!D9+[10]Bieu3!D9+[11]Bieu3!D9+[12]Bieu3!D9</f>
        <v>-1232.69</v>
      </c>
      <c r="E10" s="30">
        <f>[1]Bieu3!E9+[2]Bieu3!E9+[3]Bieu3!E9+[4]Bieu3!E9+[5]Bieu3!E9+[6]Bieu3!E9+[7]Bieu3!E9+[8]Bieu3!E9+[9]Bieu3!E9+[10]Bieu3!E9+[11]Bieu3!E9+[12]Bieu3!E9</f>
        <v>-213.6</v>
      </c>
      <c r="F10" s="30">
        <f>[1]Bieu3!F9+[2]Bieu3!F9+[3]Bieu3!F9+[4]Bieu3!F9+[5]Bieu3!F9+[6]Bieu3!F9+[7]Bieu3!F9+[8]Bieu3!F9+[9]Bieu3!F9+[10]Bieu3!F9+[11]Bieu3!F9+[12]Bieu3!F9</f>
        <v>0</v>
      </c>
      <c r="G10" s="30">
        <f>[1]Bieu3!G9+[2]Bieu3!G9+[3]Bieu3!G9+[4]Bieu3!G9+[5]Bieu3!G9+[6]Bieu3!G9+[7]Bieu3!G9+[8]Bieu3!G9+[9]Bieu3!G9+[10]Bieu3!G9+[11]Bieu3!G9+[12]Bieu3!G9</f>
        <v>0</v>
      </c>
      <c r="H10" s="30">
        <f>[1]Bieu3!H9+[2]Bieu3!H9+[3]Bieu3!H9+[4]Bieu3!H9+[5]Bieu3!H9+[6]Bieu3!H9+[7]Bieu3!H9+[8]Bieu3!H9+[9]Bieu3!H9+[10]Bieu3!H9+[11]Bieu3!H9+[12]Bieu3!H9</f>
        <v>-5.9</v>
      </c>
      <c r="I10" s="30">
        <f>[1]Bieu3!I9+[2]Bieu3!I9+[3]Bieu3!I9+[4]Bieu3!I9+[5]Bieu3!I9+[6]Bieu3!I9+[7]Bieu3!I9+[8]Bieu3!I9+[9]Bieu3!I9+[10]Bieu3!I9+[11]Bieu3!I9+[12]Bieu3!I9</f>
        <v>0</v>
      </c>
      <c r="J10" s="30">
        <f>[1]Bieu3!J9+[2]Bieu3!J9+[3]Bieu3!J9+[4]Bieu3!J9+[5]Bieu3!J9+[6]Bieu3!J9+[7]Bieu3!J9+[8]Bieu3!J9+[9]Bieu3!J9+[10]Bieu3!J9+[11]Bieu3!J9+[12]Bieu3!J9</f>
        <v>-47.8</v>
      </c>
      <c r="K10" s="30">
        <f>[1]Bieu3!K9+[2]Bieu3!K9+[3]Bieu3!K9+[4]Bieu3!K9+[5]Bieu3!K9+[6]Bieu3!K9+[7]Bieu3!K9+[8]Bieu3!K9+[9]Bieu3!K9+[10]Bieu3!K9+[11]Bieu3!K9+[12]Bieu3!K9</f>
        <v>-395.09999999999997</v>
      </c>
    </row>
    <row r="11" spans="1:11" x14ac:dyDescent="0.2">
      <c r="A11" s="5" t="s">
        <v>5</v>
      </c>
      <c r="B11" s="31">
        <v>1130</v>
      </c>
      <c r="C11" s="30">
        <f>[1]Bieu3!C10+[2]Bieu3!C10+[3]Bieu3!C10+[4]Bieu3!C10+[5]Bieu3!C10+[6]Bieu3!C10+[7]Bieu3!C10+[8]Bieu3!C10+[9]Bieu3!C10+[10]Bieu3!C10+[11]Bieu3!C10+[12]Bieu3!C10</f>
        <v>-984.58</v>
      </c>
      <c r="D11" s="30">
        <f>[1]Bieu3!D10+[2]Bieu3!D10+[3]Bieu3!D10+[4]Bieu3!D10+[5]Bieu3!D10+[6]Bieu3!D10+[7]Bieu3!D10+[8]Bieu3!D10+[9]Bieu3!D10+[10]Bieu3!D10+[11]Bieu3!D10+[12]Bieu3!D10</f>
        <v>-108.7</v>
      </c>
      <c r="E11" s="30">
        <f>[1]Bieu3!E10+[2]Bieu3!E10+[3]Bieu3!E10+[4]Bieu3!E10+[5]Bieu3!E10+[6]Bieu3!E10+[7]Bieu3!E10+[8]Bieu3!E10+[9]Bieu3!E10+[10]Bieu3!E10+[11]Bieu3!E10+[12]Bieu3!E10</f>
        <v>-6.3</v>
      </c>
      <c r="F11" s="30">
        <f>[1]Bieu3!F10+[2]Bieu3!F10+[3]Bieu3!F10+[4]Bieu3!F10+[5]Bieu3!F10+[6]Bieu3!F10+[7]Bieu3!F10+[8]Bieu3!F10+[9]Bieu3!F10+[10]Bieu3!F10+[11]Bieu3!F10+[12]Bieu3!F10</f>
        <v>0</v>
      </c>
      <c r="G11" s="30">
        <f>[1]Bieu3!G10+[2]Bieu3!G10+[3]Bieu3!G10+[4]Bieu3!G10+[5]Bieu3!G10+[6]Bieu3!G10+[7]Bieu3!G10+[8]Bieu3!G10+[9]Bieu3!G10+[10]Bieu3!G10+[11]Bieu3!G10+[12]Bieu3!G10</f>
        <v>0</v>
      </c>
      <c r="H11" s="30">
        <f>[1]Bieu3!H10+[2]Bieu3!H10+[3]Bieu3!H10+[4]Bieu3!H10+[5]Bieu3!H10+[6]Bieu3!H10+[7]Bieu3!H10+[8]Bieu3!H10+[9]Bieu3!H10+[10]Bieu3!H10+[11]Bieu3!H10+[12]Bieu3!H10</f>
        <v>-11.860000000000001</v>
      </c>
      <c r="I11" s="30">
        <f>[1]Bieu3!I10+[2]Bieu3!I10+[3]Bieu3!I10+[4]Bieu3!I10+[5]Bieu3!I10+[6]Bieu3!I10+[7]Bieu3!I10+[8]Bieu3!I10+[9]Bieu3!I10+[10]Bieu3!I10+[11]Bieu3!I10+[12]Bieu3!I10</f>
        <v>-10.48</v>
      </c>
      <c r="J11" s="30">
        <f>[1]Bieu3!J10+[2]Bieu3!J10+[3]Bieu3!J10+[4]Bieu3!J10+[5]Bieu3!J10+[6]Bieu3!J10+[7]Bieu3!J10+[8]Bieu3!J10+[9]Bieu3!J10+[10]Bieu3!J10+[11]Bieu3!J10+[12]Bieu3!J10</f>
        <v>-2.9</v>
      </c>
      <c r="K11" s="30">
        <f>[1]Bieu3!K10+[2]Bieu3!K10+[3]Bieu3!K10+[4]Bieu3!K10+[5]Bieu3!K10+[6]Bieu3!K10+[7]Bieu3!K10+[8]Bieu3!K10+[9]Bieu3!K10+[10]Bieu3!K10+[11]Bieu3!K10+[12]Bieu3!K10</f>
        <v>-844.34000000000015</v>
      </c>
    </row>
    <row r="12" spans="1:11" x14ac:dyDescent="0.2">
      <c r="A12" s="5" t="s">
        <v>6</v>
      </c>
      <c r="B12" s="31">
        <v>1140</v>
      </c>
      <c r="C12" s="30">
        <f>[1]Bieu3!C11+[2]Bieu3!C11+[3]Bieu3!C11+[4]Bieu3!C11+[5]Bieu3!C11+[6]Bieu3!C11+[7]Bieu3!C11+[8]Bieu3!C11+[9]Bieu3!C11+[10]Bieu3!C11+[11]Bieu3!C11+[12]Bieu3!C11</f>
        <v>0</v>
      </c>
      <c r="D12" s="30">
        <f>[1]Bieu3!D11+[2]Bieu3!D11+[3]Bieu3!D11+[4]Bieu3!D11+[5]Bieu3!D11+[6]Bieu3!D11+[7]Bieu3!D11+[8]Bieu3!D11+[9]Bieu3!D11+[10]Bieu3!D11+[11]Bieu3!D11+[12]Bieu3!D11</f>
        <v>0</v>
      </c>
      <c r="E12" s="30">
        <f>[1]Bieu3!E11+[2]Bieu3!E11+[3]Bieu3!E11+[4]Bieu3!E11+[5]Bieu3!E11+[6]Bieu3!E11+[7]Bieu3!E11+[8]Bieu3!E11+[9]Bieu3!E11+[10]Bieu3!E11+[11]Bieu3!E11+[12]Bieu3!E11</f>
        <v>0</v>
      </c>
      <c r="F12" s="30">
        <f>[1]Bieu3!F11+[2]Bieu3!F11+[3]Bieu3!F11+[4]Bieu3!F11+[5]Bieu3!F11+[6]Bieu3!F11+[7]Bieu3!F11+[8]Bieu3!F11+[9]Bieu3!F11+[10]Bieu3!F11+[11]Bieu3!F11+[12]Bieu3!F11</f>
        <v>0</v>
      </c>
      <c r="G12" s="30">
        <f>[1]Bieu3!G11+[2]Bieu3!G11+[3]Bieu3!G11+[4]Bieu3!G11+[5]Bieu3!G11+[6]Bieu3!G11+[7]Bieu3!G11+[8]Bieu3!G11+[9]Bieu3!G11+[10]Bieu3!G11+[11]Bieu3!G11+[12]Bieu3!G11</f>
        <v>0</v>
      </c>
      <c r="H12" s="30">
        <f>[1]Bieu3!H11+[2]Bieu3!H11+[3]Bieu3!H11+[4]Bieu3!H11+[5]Bieu3!H11+[6]Bieu3!H11+[7]Bieu3!H11+[8]Bieu3!H11+[9]Bieu3!H11+[10]Bieu3!H11+[11]Bieu3!H11+[12]Bieu3!H11</f>
        <v>0</v>
      </c>
      <c r="I12" s="30">
        <f>[1]Bieu3!I11+[2]Bieu3!I11+[3]Bieu3!I11+[4]Bieu3!I11+[5]Bieu3!I11+[6]Bieu3!I11+[7]Bieu3!I11+[8]Bieu3!I11+[9]Bieu3!I11+[10]Bieu3!I11+[11]Bieu3!I11+[12]Bieu3!I11</f>
        <v>0</v>
      </c>
      <c r="J12" s="30">
        <f>[1]Bieu3!J11+[2]Bieu3!J11+[3]Bieu3!J11+[4]Bieu3!J11+[5]Bieu3!J11+[6]Bieu3!J11+[7]Bieu3!J11+[8]Bieu3!J11+[9]Bieu3!J11+[10]Bieu3!J11+[11]Bieu3!J11+[12]Bieu3!J11</f>
        <v>0</v>
      </c>
      <c r="K12" s="30">
        <f>[1]Bieu3!K11+[2]Bieu3!K11+[3]Bieu3!K11+[4]Bieu3!K11+[5]Bieu3!K11+[6]Bieu3!K11+[7]Bieu3!K11+[8]Bieu3!K11+[9]Bieu3!K11+[10]Bieu3!K11+[11]Bieu3!K11+[12]Bieu3!K11</f>
        <v>0</v>
      </c>
    </row>
    <row r="13" spans="1:11" x14ac:dyDescent="0.2">
      <c r="A13" s="5" t="s">
        <v>7</v>
      </c>
      <c r="B13" s="31">
        <v>1150</v>
      </c>
      <c r="C13" s="30">
        <f>[1]Bieu3!C12+[2]Bieu3!C12+[3]Bieu3!C12+[4]Bieu3!C12+[5]Bieu3!C12+[6]Bieu3!C12+[7]Bieu3!C12+[8]Bieu3!C12+[9]Bieu3!C12+[10]Bieu3!C12+[11]Bieu3!C12+[12]Bieu3!C12</f>
        <v>-228.95000000000002</v>
      </c>
      <c r="D13" s="30">
        <f>[1]Bieu3!D12+[2]Bieu3!D12+[3]Bieu3!D12+[4]Bieu3!D12+[5]Bieu3!D12+[6]Bieu3!D12+[7]Bieu3!D12+[8]Bieu3!D12+[9]Bieu3!D12+[10]Bieu3!D12+[11]Bieu3!D12+[12]Bieu3!D12</f>
        <v>-105.5</v>
      </c>
      <c r="E13" s="30">
        <f>[1]Bieu3!E12+[2]Bieu3!E12+[3]Bieu3!E12+[4]Bieu3!E12+[5]Bieu3!E12+[6]Bieu3!E12+[7]Bieu3!E12+[8]Bieu3!E12+[9]Bieu3!E12+[10]Bieu3!E12+[11]Bieu3!E12+[12]Bieu3!E12</f>
        <v>0</v>
      </c>
      <c r="F13" s="30">
        <f>[1]Bieu3!F12+[2]Bieu3!F12+[3]Bieu3!F12+[4]Bieu3!F12+[5]Bieu3!F12+[6]Bieu3!F12+[7]Bieu3!F12+[8]Bieu3!F12+[9]Bieu3!F12+[10]Bieu3!F12+[11]Bieu3!F12+[12]Bieu3!F12</f>
        <v>0</v>
      </c>
      <c r="G13" s="30">
        <f>[1]Bieu3!G12+[2]Bieu3!G12+[3]Bieu3!G12+[4]Bieu3!G12+[5]Bieu3!G12+[6]Bieu3!G12+[7]Bieu3!G12+[8]Bieu3!G12+[9]Bieu3!G12+[10]Bieu3!G12+[11]Bieu3!G12+[12]Bieu3!G12</f>
        <v>0</v>
      </c>
      <c r="H13" s="30">
        <f>[1]Bieu3!H12+[2]Bieu3!H12+[3]Bieu3!H12+[4]Bieu3!H12+[5]Bieu3!H12+[6]Bieu3!H12+[7]Bieu3!H12+[8]Bieu3!H12+[9]Bieu3!H12+[10]Bieu3!H12+[11]Bieu3!H12+[12]Bieu3!H12</f>
        <v>0</v>
      </c>
      <c r="I13" s="30">
        <f>[1]Bieu3!I12+[2]Bieu3!I12+[3]Bieu3!I12+[4]Bieu3!I12+[5]Bieu3!I12+[6]Bieu3!I12+[7]Bieu3!I12+[8]Bieu3!I12+[9]Bieu3!I12+[10]Bieu3!I12+[11]Bieu3!I12+[12]Bieu3!I12</f>
        <v>-81.849999999999994</v>
      </c>
      <c r="J13" s="30">
        <f>[1]Bieu3!J12+[2]Bieu3!J12+[3]Bieu3!J12+[4]Bieu3!J12+[5]Bieu3!J12+[6]Bieu3!J12+[7]Bieu3!J12+[8]Bieu3!J12+[9]Bieu3!J12+[10]Bieu3!J12+[11]Bieu3!J12+[12]Bieu3!J12</f>
        <v>0</v>
      </c>
      <c r="K13" s="30">
        <f>[1]Bieu3!K12+[2]Bieu3!K12+[3]Bieu3!K12+[4]Bieu3!K12+[5]Bieu3!K12+[6]Bieu3!K12+[7]Bieu3!K12+[8]Bieu3!K12+[9]Bieu3!K12+[10]Bieu3!K12+[11]Bieu3!K12+[12]Bieu3!K12</f>
        <v>-41.599999999999994</v>
      </c>
    </row>
    <row r="14" spans="1:11" x14ac:dyDescent="0.2">
      <c r="A14" s="5" t="s">
        <v>8</v>
      </c>
      <c r="B14" s="31">
        <v>1200</v>
      </c>
      <c r="C14" s="30">
        <f>[1]Bieu3!C13+[2]Bieu3!C13+[3]Bieu3!C13+[4]Bieu3!C13+[5]Bieu3!C13+[6]Bieu3!C13+[7]Bieu3!C13+[8]Bieu3!C13+[9]Bieu3!C13+[10]Bieu3!C13+[11]Bieu3!C13+[12]Bieu3!C13</f>
        <v>28898.880000000005</v>
      </c>
      <c r="D14" s="30">
        <f>[1]Bieu3!D13+[2]Bieu3!D13+[3]Bieu3!D13+[4]Bieu3!D13+[5]Bieu3!D13+[6]Bieu3!D13+[7]Bieu3!D13+[8]Bieu3!D13+[9]Bieu3!D13+[10]Bieu3!D13+[11]Bieu3!D13+[12]Bieu3!D13</f>
        <v>41111.590000000011</v>
      </c>
      <c r="E14" s="30">
        <f>[1]Bieu3!E13+[2]Bieu3!E13+[3]Bieu3!E13+[4]Bieu3!E13+[5]Bieu3!E13+[6]Bieu3!E13+[7]Bieu3!E13+[8]Bieu3!E13+[9]Bieu3!E13+[10]Bieu3!E13+[11]Bieu3!E13+[12]Bieu3!E13</f>
        <v>-10717.82</v>
      </c>
      <c r="F14" s="30">
        <f>[1]Bieu3!F13+[2]Bieu3!F13+[3]Bieu3!F13+[4]Bieu3!F13+[5]Bieu3!F13+[6]Bieu3!F13+[7]Bieu3!F13+[8]Bieu3!F13+[9]Bieu3!F13+[10]Bieu3!F13+[11]Bieu3!F13+[12]Bieu3!F13</f>
        <v>-266.60000000000002</v>
      </c>
      <c r="G14" s="30">
        <f>[1]Bieu3!G13+[2]Bieu3!G13+[3]Bieu3!G13+[4]Bieu3!G13+[5]Bieu3!G13+[6]Bieu3!G13+[7]Bieu3!G13+[8]Bieu3!G13+[9]Bieu3!G13+[10]Bieu3!G13+[11]Bieu3!G13+[12]Bieu3!G13</f>
        <v>-0.4</v>
      </c>
      <c r="H14" s="30">
        <f>[1]Bieu3!H13+[2]Bieu3!H13+[3]Bieu3!H13+[4]Bieu3!H13+[5]Bieu3!H13+[6]Bieu3!H13+[7]Bieu3!H13+[8]Bieu3!H13+[9]Bieu3!H13+[10]Bieu3!H13+[11]Bieu3!H13+[12]Bieu3!H13</f>
        <v>0</v>
      </c>
      <c r="I14" s="30">
        <f>[1]Bieu3!I13+[2]Bieu3!I13+[3]Bieu3!I13+[4]Bieu3!I13+[5]Bieu3!I13+[6]Bieu3!I13+[7]Bieu3!I13+[8]Bieu3!I13+[9]Bieu3!I13+[10]Bieu3!I13+[11]Bieu3!I13+[12]Bieu3!I13</f>
        <v>-849.36</v>
      </c>
      <c r="J14" s="30">
        <f>[1]Bieu3!J13+[2]Bieu3!J13+[3]Bieu3!J13+[4]Bieu3!J13+[5]Bieu3!J13+[6]Bieu3!J13+[7]Bieu3!J13+[8]Bieu3!J13+[9]Bieu3!J13+[10]Bieu3!J13+[11]Bieu3!J13+[12]Bieu3!J13</f>
        <v>64.899999999999991</v>
      </c>
      <c r="K14" s="30">
        <f>[1]Bieu3!K13+[2]Bieu3!K13+[3]Bieu3!K13+[4]Bieu3!K13+[5]Bieu3!K13+[6]Bieu3!K13+[7]Bieu3!K13+[8]Bieu3!K13+[9]Bieu3!K13+[10]Bieu3!K13+[11]Bieu3!K13+[12]Bieu3!K13</f>
        <v>-443.42999999999984</v>
      </c>
    </row>
    <row r="15" spans="1:11" x14ac:dyDescent="0.2">
      <c r="A15" s="5" t="s">
        <v>9</v>
      </c>
      <c r="B15" s="31">
        <v>1210</v>
      </c>
      <c r="C15" s="30">
        <f>[1]Bieu3!C14+[2]Bieu3!C14+[3]Bieu3!C14+[4]Bieu3!C14+[5]Bieu3!C14+[6]Bieu3!C14+[7]Bieu3!C14+[8]Bieu3!C14+[9]Bieu3!C14+[10]Bieu3!C14+[11]Bieu3!C14+[12]Bieu3!C14</f>
        <v>2701.2599999999993</v>
      </c>
      <c r="D15" s="30">
        <f>[1]Bieu3!D14+[2]Bieu3!D14+[3]Bieu3!D14+[4]Bieu3!D14+[5]Bieu3!D14+[6]Bieu3!D14+[7]Bieu3!D14+[8]Bieu3!D14+[9]Bieu3!D14+[10]Bieu3!D14+[11]Bieu3!D14+[12]Bieu3!D14</f>
        <v>-1288.6799999999998</v>
      </c>
      <c r="E15" s="30">
        <f>[1]Bieu3!E14+[2]Bieu3!E14+[3]Bieu3!E14+[4]Bieu3!E14+[5]Bieu3!E14+[6]Bieu3!E14+[7]Bieu3!E14+[8]Bieu3!E14+[9]Bieu3!E14+[10]Bieu3!E14+[11]Bieu3!E14+[12]Bieu3!E14</f>
        <v>-10702.59</v>
      </c>
      <c r="F15" s="30">
        <f>[1]Bieu3!F14+[2]Bieu3!F14+[3]Bieu3!F14+[4]Bieu3!F14+[5]Bieu3!F14+[6]Bieu3!F14+[7]Bieu3!F14+[8]Bieu3!F14+[9]Bieu3!F14+[10]Bieu3!F14+[11]Bieu3!F14+[12]Bieu3!F14</f>
        <v>-263.60000000000002</v>
      </c>
      <c r="G15" s="30">
        <f>[1]Bieu3!G14+[2]Bieu3!G14+[3]Bieu3!G14+[4]Bieu3!G14+[5]Bieu3!G14+[6]Bieu3!G14+[7]Bieu3!G14+[8]Bieu3!G14+[9]Bieu3!G14+[10]Bieu3!G14+[11]Bieu3!G14+[12]Bieu3!G14</f>
        <v>-2.7</v>
      </c>
      <c r="H15" s="30">
        <f>[1]Bieu3!H14+[2]Bieu3!H14+[3]Bieu3!H14+[4]Bieu3!H14+[5]Bieu3!H14+[6]Bieu3!H14+[7]Bieu3!H14+[8]Bieu3!H14+[9]Bieu3!H14+[10]Bieu3!H14+[11]Bieu3!H14+[12]Bieu3!H14</f>
        <v>-2.68</v>
      </c>
      <c r="I15" s="30">
        <f>[1]Bieu3!I14+[2]Bieu3!I14+[3]Bieu3!I14+[4]Bieu3!I14+[5]Bieu3!I14+[6]Bieu3!I14+[7]Bieu3!I14+[8]Bieu3!I14+[9]Bieu3!I14+[10]Bieu3!I14+[11]Bieu3!I14+[12]Bieu3!I14</f>
        <v>-829</v>
      </c>
      <c r="J15" s="30">
        <f>[1]Bieu3!J14+[2]Bieu3!J14+[3]Bieu3!J14+[4]Bieu3!J14+[5]Bieu3!J14+[6]Bieu3!J14+[7]Bieu3!J14+[8]Bieu3!J14+[9]Bieu3!J14+[10]Bieu3!J14+[11]Bieu3!J14+[12]Bieu3!J14</f>
        <v>11604.999999999998</v>
      </c>
      <c r="K15" s="30">
        <f>[1]Bieu3!K14+[2]Bieu3!K14+[3]Bieu3!K14+[4]Bieu3!K14+[5]Bieu3!K14+[6]Bieu3!K14+[7]Bieu3!K14+[8]Bieu3!K14+[9]Bieu3!K14+[10]Bieu3!K14+[11]Bieu3!K14+[12]Bieu3!K14</f>
        <v>4185.51</v>
      </c>
    </row>
    <row r="16" spans="1:11" x14ac:dyDescent="0.2">
      <c r="A16" s="5" t="s">
        <v>10</v>
      </c>
      <c r="B16" s="31">
        <v>1220</v>
      </c>
      <c r="C16" s="30">
        <f>[1]Bieu3!C15+[2]Bieu3!C15+[3]Bieu3!C15+[4]Bieu3!C15+[5]Bieu3!C15+[6]Bieu3!C15+[7]Bieu3!C15+[8]Bieu3!C15+[9]Bieu3!C15+[10]Bieu3!C15+[11]Bieu3!C15+[12]Bieu3!C15</f>
        <v>26402.02</v>
      </c>
      <c r="D16" s="30">
        <f>[1]Bieu3!D15+[2]Bieu3!D15+[3]Bieu3!D15+[4]Bieu3!D15+[5]Bieu3!D15+[6]Bieu3!D15+[7]Bieu3!D15+[8]Bieu3!D15+[9]Bieu3!D15+[10]Bieu3!D15+[11]Bieu3!D15+[12]Bieu3!D15</f>
        <v>42521.67</v>
      </c>
      <c r="E16" s="30">
        <f>[1]Bieu3!E15+[2]Bieu3!E15+[3]Bieu3!E15+[4]Bieu3!E15+[5]Bieu3!E15+[6]Bieu3!E15+[7]Bieu3!E15+[8]Bieu3!E15+[9]Bieu3!E15+[10]Bieu3!E15+[11]Bieu3!E15+[12]Bieu3!E15</f>
        <v>2.5700000000000003</v>
      </c>
      <c r="F16" s="30">
        <f>[1]Bieu3!F15+[2]Bieu3!F15+[3]Bieu3!F15+[4]Bieu3!F15+[5]Bieu3!F15+[6]Bieu3!F15+[7]Bieu3!F15+[8]Bieu3!F15+[9]Bieu3!F15+[10]Bieu3!F15+[11]Bieu3!F15+[12]Bieu3!F15</f>
        <v>-3</v>
      </c>
      <c r="G16" s="30">
        <f>[1]Bieu3!G15+[2]Bieu3!G15+[3]Bieu3!G15+[4]Bieu3!G15+[5]Bieu3!G15+[6]Bieu3!G15+[7]Bieu3!G15+[8]Bieu3!G15+[9]Bieu3!G15+[10]Bieu3!G15+[11]Bieu3!G15+[12]Bieu3!G15</f>
        <v>2.2999999999999998</v>
      </c>
      <c r="H16" s="30">
        <f>[1]Bieu3!H15+[2]Bieu3!H15+[3]Bieu3!H15+[4]Bieu3!H15+[5]Bieu3!H15+[6]Bieu3!H15+[7]Bieu3!H15+[8]Bieu3!H15+[9]Bieu3!H15+[10]Bieu3!H15+[11]Bieu3!H15+[12]Bieu3!H15</f>
        <v>2.68</v>
      </c>
      <c r="I16" s="30">
        <f>[1]Bieu3!I15+[2]Bieu3!I15+[3]Bieu3!I15+[4]Bieu3!I15+[5]Bieu3!I15+[6]Bieu3!I15+[7]Bieu3!I15+[8]Bieu3!I15+[9]Bieu3!I15+[10]Bieu3!I15+[11]Bieu3!I15+[12]Bieu3!I15</f>
        <v>-22.96</v>
      </c>
      <c r="J16" s="30">
        <f>[1]Bieu3!J15+[2]Bieu3!J15+[3]Bieu3!J15+[4]Bieu3!J15+[5]Bieu3!J15+[6]Bieu3!J15+[7]Bieu3!J15+[8]Bieu3!J15+[9]Bieu3!J15+[10]Bieu3!J15+[11]Bieu3!J15+[12]Bieu3!J15</f>
        <v>-11533.699999999999</v>
      </c>
      <c r="K16" s="30">
        <f>[1]Bieu3!K15+[2]Bieu3!K15+[3]Bieu3!K15+[4]Bieu3!K15+[5]Bieu3!K15+[6]Bieu3!K15+[7]Bieu3!K15+[8]Bieu3!K15+[9]Bieu3!K15+[10]Bieu3!K15+[11]Bieu3!K15+[12]Bieu3!K15</f>
        <v>-4567.54</v>
      </c>
    </row>
    <row r="17" spans="1:11" x14ac:dyDescent="0.2">
      <c r="A17" s="5" t="s">
        <v>11</v>
      </c>
      <c r="B17" s="31">
        <v>1230</v>
      </c>
      <c r="C17" s="30">
        <f>[1]Bieu3!C16+[2]Bieu3!C16+[3]Bieu3!C16+[4]Bieu3!C16+[5]Bieu3!C16+[6]Bieu3!C16+[7]Bieu3!C16+[8]Bieu3!C16+[9]Bieu3!C16+[10]Bieu3!C16+[11]Bieu3!C16+[12]Bieu3!C16</f>
        <v>26.999999999999996</v>
      </c>
      <c r="D17" s="30">
        <f>[1]Bieu3!D16+[2]Bieu3!D16+[3]Bieu3!D16+[4]Bieu3!D16+[5]Bieu3!D16+[6]Bieu3!D16+[7]Bieu3!D16+[8]Bieu3!D16+[9]Bieu3!D16+[10]Bieu3!D16+[11]Bieu3!D16+[12]Bieu3!D16</f>
        <v>28.599999999999998</v>
      </c>
      <c r="E17" s="30">
        <f>[1]Bieu3!E16+[2]Bieu3!E16+[3]Bieu3!E16+[4]Bieu3!E16+[5]Bieu3!E16+[6]Bieu3!E16+[7]Bieu3!E16+[8]Bieu3!E16+[9]Bieu3!E16+[10]Bieu3!E16+[11]Bieu3!E16+[12]Bieu3!E16</f>
        <v>15.7</v>
      </c>
      <c r="F17" s="30">
        <f>[1]Bieu3!F16+[2]Bieu3!F16+[3]Bieu3!F16+[4]Bieu3!F16+[5]Bieu3!F16+[6]Bieu3!F16+[7]Bieu3!F16+[8]Bieu3!F16+[9]Bieu3!F16+[10]Bieu3!F16+[11]Bieu3!F16+[12]Bieu3!F16</f>
        <v>0</v>
      </c>
      <c r="G17" s="30">
        <f>[1]Bieu3!G16+[2]Bieu3!G16+[3]Bieu3!G16+[4]Bieu3!G16+[5]Bieu3!G16+[6]Bieu3!G16+[7]Bieu3!G16+[8]Bieu3!G16+[9]Bieu3!G16+[10]Bieu3!G16+[11]Bieu3!G16+[12]Bieu3!G16</f>
        <v>0</v>
      </c>
      <c r="H17" s="30">
        <f>[1]Bieu3!H16+[2]Bieu3!H16+[3]Bieu3!H16+[4]Bieu3!H16+[5]Bieu3!H16+[6]Bieu3!H16+[7]Bieu3!H16+[8]Bieu3!H16+[9]Bieu3!H16+[10]Bieu3!H16+[11]Bieu3!H16+[12]Bieu3!H16</f>
        <v>0</v>
      </c>
      <c r="I17" s="30">
        <f>[1]Bieu3!I16+[2]Bieu3!I16+[3]Bieu3!I16+[4]Bieu3!I16+[5]Bieu3!I16+[6]Bieu3!I16+[7]Bieu3!I16+[8]Bieu3!I16+[9]Bieu3!I16+[10]Bieu3!I16+[11]Bieu3!I16+[12]Bieu3!I16</f>
        <v>2.6</v>
      </c>
      <c r="J17" s="30">
        <f>[1]Bieu3!J16+[2]Bieu3!J16+[3]Bieu3!J16+[4]Bieu3!J16+[5]Bieu3!J16+[6]Bieu3!J16+[7]Bieu3!J16+[8]Bieu3!J16+[9]Bieu3!J16+[10]Bieu3!J16+[11]Bieu3!J16+[12]Bieu3!J16</f>
        <v>0</v>
      </c>
      <c r="K17" s="30">
        <f>[1]Bieu3!K16+[2]Bieu3!K16+[3]Bieu3!K16+[4]Bieu3!K16+[5]Bieu3!K16+[6]Bieu3!K16+[7]Bieu3!K16+[8]Bieu3!K16+[9]Bieu3!K16+[10]Bieu3!K16+[11]Bieu3!K16+[12]Bieu3!K16</f>
        <v>-19.899999999999999</v>
      </c>
    </row>
    <row r="18" spans="1:11" x14ac:dyDescent="0.2">
      <c r="A18" s="5" t="s">
        <v>12</v>
      </c>
      <c r="B18" s="31">
        <v>1240</v>
      </c>
      <c r="C18" s="30">
        <f>[1]Bieu3!C17+[2]Bieu3!C17+[3]Bieu3!C17+[4]Bieu3!C17+[5]Bieu3!C17+[6]Bieu3!C17+[7]Bieu3!C17+[8]Bieu3!C17+[9]Bieu3!C17+[10]Bieu3!C17+[11]Bieu3!C17+[12]Bieu3!C17</f>
        <v>-231.4</v>
      </c>
      <c r="D18" s="30">
        <f>[1]Bieu3!D17+[2]Bieu3!D17+[3]Bieu3!D17+[4]Bieu3!D17+[5]Bieu3!D17+[6]Bieu3!D17+[7]Bieu3!D17+[8]Bieu3!D17+[9]Bieu3!D17+[10]Bieu3!D17+[11]Bieu3!D17+[12]Bieu3!D17</f>
        <v>-150</v>
      </c>
      <c r="E18" s="30">
        <f>[1]Bieu3!E17+[2]Bieu3!E17+[3]Bieu3!E17+[4]Bieu3!E17+[5]Bieu3!E17+[6]Bieu3!E17+[7]Bieu3!E17+[8]Bieu3!E17+[9]Bieu3!E17+[10]Bieu3!E17+[11]Bieu3!E17+[12]Bieu3!E17</f>
        <v>-33.5</v>
      </c>
      <c r="F18" s="30">
        <f>[1]Bieu3!F17+[2]Bieu3!F17+[3]Bieu3!F17+[4]Bieu3!F17+[5]Bieu3!F17+[6]Bieu3!F17+[7]Bieu3!F17+[8]Bieu3!F17+[9]Bieu3!F17+[10]Bieu3!F17+[11]Bieu3!F17+[12]Bieu3!F17</f>
        <v>0</v>
      </c>
      <c r="G18" s="30">
        <f>[1]Bieu3!G17+[2]Bieu3!G17+[3]Bieu3!G17+[4]Bieu3!G17+[5]Bieu3!G17+[6]Bieu3!G17+[7]Bieu3!G17+[8]Bieu3!G17+[9]Bieu3!G17+[10]Bieu3!G17+[11]Bieu3!G17+[12]Bieu3!G17</f>
        <v>0</v>
      </c>
      <c r="H18" s="30">
        <f>[1]Bieu3!H17+[2]Bieu3!H17+[3]Bieu3!H17+[4]Bieu3!H17+[5]Bieu3!H17+[6]Bieu3!H17+[7]Bieu3!H17+[8]Bieu3!H17+[9]Bieu3!H17+[10]Bieu3!H17+[11]Bieu3!H17+[12]Bieu3!H17</f>
        <v>0</v>
      </c>
      <c r="I18" s="30">
        <f>[1]Bieu3!I17+[2]Bieu3!I17+[3]Bieu3!I17+[4]Bieu3!I17+[5]Bieu3!I17+[6]Bieu3!I17+[7]Bieu3!I17+[8]Bieu3!I17+[9]Bieu3!I17+[10]Bieu3!I17+[11]Bieu3!I17+[12]Bieu3!I17</f>
        <v>0</v>
      </c>
      <c r="J18" s="30">
        <f>[1]Bieu3!J17+[2]Bieu3!J17+[3]Bieu3!J17+[4]Bieu3!J17+[5]Bieu3!J17+[6]Bieu3!J17+[7]Bieu3!J17+[8]Bieu3!J17+[9]Bieu3!J17+[10]Bieu3!J17+[11]Bieu3!J17+[12]Bieu3!J17</f>
        <v>-6.4</v>
      </c>
      <c r="K18" s="30">
        <f>[1]Bieu3!K17+[2]Bieu3!K17+[3]Bieu3!K17+[4]Bieu3!K17+[5]Bieu3!K17+[6]Bieu3!K17+[7]Bieu3!K17+[8]Bieu3!K17+[9]Bieu3!K17+[10]Bieu3!K17+[11]Bieu3!K17+[12]Bieu3!K17</f>
        <v>-41.5</v>
      </c>
    </row>
    <row r="19" spans="1:11" x14ac:dyDescent="0.2">
      <c r="A19" s="5" t="s">
        <v>70</v>
      </c>
      <c r="B19" s="31">
        <v>1250</v>
      </c>
      <c r="C19" s="30">
        <f>[1]Bieu3!C18+[2]Bieu3!C18+[3]Bieu3!C18+[4]Bieu3!C18+[5]Bieu3!C18+[6]Bieu3!C18+[7]Bieu3!C18+[8]Bieu3!C18+[9]Bieu3!C18+[10]Bieu3!C18+[11]Bieu3!C18+[12]Bieu3!C18</f>
        <v>0</v>
      </c>
      <c r="D19" s="30">
        <f>[1]Bieu3!D18+[2]Bieu3!D18+[3]Bieu3!D18+[4]Bieu3!D18+[5]Bieu3!D18+[6]Bieu3!D18+[7]Bieu3!D18+[8]Bieu3!D18+[9]Bieu3!D18+[10]Bieu3!D18+[11]Bieu3!D18+[12]Bieu3!D18</f>
        <v>0</v>
      </c>
      <c r="E19" s="30">
        <f>[1]Bieu3!E18+[2]Bieu3!E18+[3]Bieu3!E18+[4]Bieu3!E18+[5]Bieu3!E18+[6]Bieu3!E18+[7]Bieu3!E18+[8]Bieu3!E18+[9]Bieu3!E18+[10]Bieu3!E18+[11]Bieu3!E18+[12]Bieu3!E18</f>
        <v>0</v>
      </c>
      <c r="F19" s="30">
        <f>[1]Bieu3!F18+[2]Bieu3!F18+[3]Bieu3!F18+[4]Bieu3!F18+[5]Bieu3!F18+[6]Bieu3!F18+[7]Bieu3!F18+[8]Bieu3!F18+[9]Bieu3!F18+[10]Bieu3!F18+[11]Bieu3!F18+[12]Bieu3!F18</f>
        <v>0</v>
      </c>
      <c r="G19" s="30">
        <f>[1]Bieu3!G18+[2]Bieu3!G18+[3]Bieu3!G18+[4]Bieu3!G18+[5]Bieu3!G18+[6]Bieu3!G18+[7]Bieu3!G18+[8]Bieu3!G18+[9]Bieu3!G18+[10]Bieu3!G18+[11]Bieu3!G18+[12]Bieu3!G18</f>
        <v>0</v>
      </c>
      <c r="H19" s="30">
        <f>[1]Bieu3!H18+[2]Bieu3!H18+[3]Bieu3!H18+[4]Bieu3!H18+[5]Bieu3!H18+[6]Bieu3!H18+[7]Bieu3!H18+[8]Bieu3!H18+[9]Bieu3!H18+[10]Bieu3!H18+[11]Bieu3!H18+[12]Bieu3!H18</f>
        <v>0</v>
      </c>
      <c r="I19" s="30">
        <f>[1]Bieu3!I18+[2]Bieu3!I18+[3]Bieu3!I18+[4]Bieu3!I18+[5]Bieu3!I18+[6]Bieu3!I18+[7]Bieu3!I18+[8]Bieu3!I18+[9]Bieu3!I18+[10]Bieu3!I18+[11]Bieu3!I18+[12]Bieu3!I18</f>
        <v>0</v>
      </c>
      <c r="J19" s="30">
        <f>[1]Bieu3!J18+[2]Bieu3!J18+[3]Bieu3!J18+[4]Bieu3!J18+[5]Bieu3!J18+[6]Bieu3!J18+[7]Bieu3!J18+[8]Bieu3!J18+[9]Bieu3!J18+[10]Bieu3!J18+[11]Bieu3!J18+[12]Bieu3!J18</f>
        <v>0</v>
      </c>
      <c r="K19" s="30">
        <f>[1]Bieu3!K18+[2]Bieu3!K18+[3]Bieu3!K18+[4]Bieu3!K18+[5]Bieu3!K18+[6]Bieu3!K18+[7]Bieu3!K18+[8]Bieu3!K18+[9]Bieu3!K18+[10]Bieu3!K18+[11]Bieu3!K18+[12]Bieu3!K18</f>
        <v>0</v>
      </c>
    </row>
    <row r="20" spans="1:11" x14ac:dyDescent="0.2">
      <c r="A20" s="5" t="s">
        <v>33</v>
      </c>
      <c r="B20" s="31">
        <v>2000</v>
      </c>
      <c r="C20" s="30">
        <f>[1]Bieu3!C19+[2]Bieu3!C19+[3]Bieu3!C19+[4]Bieu3!C19+[5]Bieu3!C19+[6]Bieu3!C19+[7]Bieu3!C19+[8]Bieu3!C19+[9]Bieu3!C19+[10]Bieu3!C19+[11]Bieu3!C19+[12]Bieu3!C19</f>
        <v>-20441.240000000002</v>
      </c>
      <c r="D20" s="30">
        <f>[1]Bieu3!D19+[2]Bieu3!D19+[3]Bieu3!D19+[4]Bieu3!D19+[5]Bieu3!D19+[6]Bieu3!D19+[7]Bieu3!D19+[8]Bieu3!D19+[9]Bieu3!D19+[10]Bieu3!D19+[11]Bieu3!D19+[12]Bieu3!D19</f>
        <v>-30269.199999999997</v>
      </c>
      <c r="E20" s="30">
        <f>[1]Bieu3!E19+[2]Bieu3!E19+[3]Bieu3!E19+[4]Bieu3!E19+[5]Bieu3!E19+[6]Bieu3!E19+[7]Bieu3!E19+[8]Bieu3!E19+[9]Bieu3!E19+[10]Bieu3!E19+[11]Bieu3!E19+[12]Bieu3!E19</f>
        <v>8411.82</v>
      </c>
      <c r="F20" s="30">
        <f>[1]Bieu3!F19+[2]Bieu3!F19+[3]Bieu3!F19+[4]Bieu3!F19+[5]Bieu3!F19+[6]Bieu3!F19+[7]Bieu3!F19+[8]Bieu3!F19+[9]Bieu3!F19+[10]Bieu3!F19+[11]Bieu3!F19+[12]Bieu3!F19</f>
        <v>268.3</v>
      </c>
      <c r="G20" s="30">
        <f>[1]Bieu3!G19+[2]Bieu3!G19+[3]Bieu3!G19+[4]Bieu3!G19+[5]Bieu3!G19+[6]Bieu3!G19+[7]Bieu3!G19+[8]Bieu3!G19+[9]Bieu3!G19+[10]Bieu3!G19+[11]Bieu3!G19+[12]Bieu3!G19</f>
        <v>0.4</v>
      </c>
      <c r="H20" s="30">
        <f>[1]Bieu3!H19+[2]Bieu3!H19+[3]Bieu3!H19+[4]Bieu3!H19+[5]Bieu3!H19+[6]Bieu3!H19+[7]Bieu3!H19+[8]Bieu3!H19+[9]Bieu3!H19+[10]Bieu3!H19+[11]Bieu3!H19+[12]Bieu3!H19</f>
        <v>49.71</v>
      </c>
      <c r="I20" s="30">
        <f>[1]Bieu3!I19+[2]Bieu3!I19+[3]Bieu3!I19+[4]Bieu3!I19+[5]Bieu3!I19+[6]Bieu3!I19+[7]Bieu3!I19+[8]Bieu3!I19+[9]Bieu3!I19+[10]Bieu3!I19+[11]Bieu3!I19+[12]Bieu3!I19</f>
        <v>-943.15</v>
      </c>
      <c r="J20" s="30">
        <f>[1]Bieu3!J19+[2]Bieu3!J19+[3]Bieu3!J19+[4]Bieu3!J19+[5]Bieu3!J19+[6]Bieu3!J19+[7]Bieu3!J19+[8]Bieu3!J19+[9]Bieu3!J19+[10]Bieu3!J19+[11]Bieu3!J19+[12]Bieu3!J19</f>
        <v>-4808.5000000000009</v>
      </c>
      <c r="K20" s="30">
        <f>[1]Bieu3!K19+[2]Bieu3!K19+[3]Bieu3!K19+[4]Bieu3!K19+[5]Bieu3!K19+[6]Bieu3!K19+[7]Bieu3!K19+[8]Bieu3!K19+[9]Bieu3!K19+[10]Bieu3!K19+[11]Bieu3!K19+[12]Bieu3!K19</f>
        <v>6849.38</v>
      </c>
    </row>
    <row r="21" spans="1:11" x14ac:dyDescent="0.2">
      <c r="A21" s="5" t="s">
        <v>71</v>
      </c>
      <c r="B21" s="31">
        <v>2010</v>
      </c>
      <c r="C21" s="30">
        <f>[1]Bieu3!C20+[2]Bieu3!C20+[3]Bieu3!C20+[4]Bieu3!C20+[5]Bieu3!C20+[6]Bieu3!C20+[7]Bieu3!C20+[8]Bieu3!C20+[9]Bieu3!C20+[10]Bieu3!C20+[11]Bieu3!C20+[12]Bieu3!C20</f>
        <v>-769.97</v>
      </c>
      <c r="D21" s="30">
        <f>[1]Bieu3!D20+[2]Bieu3!D20+[3]Bieu3!D20+[4]Bieu3!D20+[5]Bieu3!D20+[6]Bieu3!D20+[7]Bieu3!D20+[8]Bieu3!D20+[9]Bieu3!D20+[10]Bieu3!D20+[11]Bieu3!D20+[12]Bieu3!D20</f>
        <v>-13405.259999999998</v>
      </c>
      <c r="E21" s="30">
        <f>[1]Bieu3!E20+[2]Bieu3!E20+[3]Bieu3!E20+[4]Bieu3!E20+[5]Bieu3!E20+[6]Bieu3!E20+[7]Bieu3!E20+[8]Bieu3!E20+[9]Bieu3!E20+[10]Bieu3!E20+[11]Bieu3!E20+[12]Bieu3!E20</f>
        <v>8093.82</v>
      </c>
      <c r="F21" s="30">
        <f>[1]Bieu3!F20+[2]Bieu3!F20+[3]Bieu3!F20+[4]Bieu3!F20+[5]Bieu3!F20+[6]Bieu3!F20+[7]Bieu3!F20+[8]Bieu3!F20+[9]Bieu3!F20+[10]Bieu3!F20+[11]Bieu3!F20+[12]Bieu3!F20</f>
        <v>268.3</v>
      </c>
      <c r="G21" s="30">
        <f>[1]Bieu3!G20+[2]Bieu3!G20+[3]Bieu3!G20+[4]Bieu3!G20+[5]Bieu3!G20+[6]Bieu3!G20+[7]Bieu3!G20+[8]Bieu3!G20+[9]Bieu3!G20+[10]Bieu3!G20+[11]Bieu3!G20+[12]Bieu3!G20</f>
        <v>0.4</v>
      </c>
      <c r="H21" s="30">
        <f>[1]Bieu3!H20+[2]Bieu3!H20+[3]Bieu3!H20+[4]Bieu3!H20+[5]Bieu3!H20+[6]Bieu3!H20+[7]Bieu3!H20+[8]Bieu3!H20+[9]Bieu3!H20+[10]Bieu3!H20+[11]Bieu3!H20+[12]Bieu3!H20</f>
        <v>40.909999999999997</v>
      </c>
      <c r="I21" s="30">
        <f>[1]Bieu3!I20+[2]Bieu3!I20+[3]Bieu3!I20+[4]Bieu3!I20+[5]Bieu3!I20+[6]Bieu3!I20+[7]Bieu3!I20+[8]Bieu3!I20+[9]Bieu3!I20+[10]Bieu3!I20+[11]Bieu3!I20+[12]Bieu3!I20</f>
        <v>-443.45</v>
      </c>
      <c r="J21" s="30">
        <f>[1]Bieu3!J20+[2]Bieu3!J20+[3]Bieu3!J20+[4]Bieu3!J20+[5]Bieu3!J20+[6]Bieu3!J20+[7]Bieu3!J20+[8]Bieu3!J20+[9]Bieu3!J20+[10]Bieu3!J20+[11]Bieu3!J20+[12]Bieu3!J20</f>
        <v>-731.7</v>
      </c>
      <c r="K21" s="30">
        <f>[1]Bieu3!K20+[2]Bieu3!K20+[3]Bieu3!K20+[4]Bieu3!K20+[5]Bieu3!K20+[6]Bieu3!K20+[7]Bieu3!K20+[8]Bieu3!K20+[9]Bieu3!K20+[10]Bieu3!K20+[11]Bieu3!K20+[12]Bieu3!K20</f>
        <v>5407.01</v>
      </c>
    </row>
    <row r="22" spans="1:11" x14ac:dyDescent="0.2">
      <c r="A22" s="5" t="s">
        <v>72</v>
      </c>
      <c r="B22" s="31">
        <v>2020</v>
      </c>
      <c r="C22" s="30">
        <f>[1]Bieu3!C21+[2]Bieu3!C21+[3]Bieu3!C21+[4]Bieu3!C21+[5]Bieu3!C21+[6]Bieu3!C21+[7]Bieu3!C21+[8]Bieu3!C21+[9]Bieu3!C21+[10]Bieu3!C21+[11]Bieu3!C21+[12]Bieu3!C21</f>
        <v>-11932.87</v>
      </c>
      <c r="D22" s="30">
        <f>[1]Bieu3!D21+[2]Bieu3!D21+[3]Bieu3!D21+[4]Bieu3!D21+[5]Bieu3!D21+[6]Bieu3!D21+[7]Bieu3!D21+[8]Bieu3!D21+[9]Bieu3!D21+[10]Bieu3!D21+[11]Bieu3!D21+[12]Bieu3!D21</f>
        <v>-10284.94</v>
      </c>
      <c r="E22" s="30">
        <f>[1]Bieu3!E21+[2]Bieu3!E21+[3]Bieu3!E21+[4]Bieu3!E21+[5]Bieu3!E21+[6]Bieu3!E21+[7]Bieu3!E21+[8]Bieu3!E21+[9]Bieu3!E21+[10]Bieu3!E21+[11]Bieu3!E21+[12]Bieu3!E21</f>
        <v>96.699999999999989</v>
      </c>
      <c r="F22" s="30">
        <f>[1]Bieu3!F21+[2]Bieu3!F21+[3]Bieu3!F21+[4]Bieu3!F21+[5]Bieu3!F21+[6]Bieu3!F21+[7]Bieu3!F21+[8]Bieu3!F21+[9]Bieu3!F21+[10]Bieu3!F21+[11]Bieu3!F21+[12]Bieu3!F21</f>
        <v>0</v>
      </c>
      <c r="G22" s="30">
        <f>[1]Bieu3!G21+[2]Bieu3!G21+[3]Bieu3!G21+[4]Bieu3!G21+[5]Bieu3!G21+[6]Bieu3!G21+[7]Bieu3!G21+[8]Bieu3!G21+[9]Bieu3!G21+[10]Bieu3!G21+[11]Bieu3!G21+[12]Bieu3!G21</f>
        <v>0</v>
      </c>
      <c r="H22" s="30">
        <f>[1]Bieu3!H21+[2]Bieu3!H21+[3]Bieu3!H21+[4]Bieu3!H21+[5]Bieu3!H21+[6]Bieu3!H21+[7]Bieu3!H21+[8]Bieu3!H21+[9]Bieu3!H21+[10]Bieu3!H21+[11]Bieu3!H21+[12]Bieu3!H21</f>
        <v>-18.399999999999999</v>
      </c>
      <c r="I22" s="30">
        <f>[1]Bieu3!I21+[2]Bieu3!I21+[3]Bieu3!I21+[4]Bieu3!I21+[5]Bieu3!I21+[6]Bieu3!I21+[7]Bieu3!I21+[8]Bieu3!I21+[9]Bieu3!I21+[10]Bieu3!I21+[11]Bieu3!I21+[12]Bieu3!I21</f>
        <v>-471.6</v>
      </c>
      <c r="J22" s="30">
        <f>[1]Bieu3!J21+[2]Bieu3!J21+[3]Bieu3!J21+[4]Bieu3!J21+[5]Bieu3!J21+[6]Bieu3!J21+[7]Bieu3!J21+[8]Bieu3!J21+[9]Bieu3!J21+[10]Bieu3!J21+[11]Bieu3!J21+[12]Bieu3!J21</f>
        <v>-1569.5</v>
      </c>
      <c r="K22" s="30">
        <f>[1]Bieu3!K21+[2]Bieu3!K21+[3]Bieu3!K21+[4]Bieu3!K21+[5]Bieu3!K21+[6]Bieu3!K21+[7]Bieu3!K21+[8]Bieu3!K21+[9]Bieu3!K21+[10]Bieu3!K21+[11]Bieu3!K21+[12]Bieu3!K21</f>
        <v>314.86999999999995</v>
      </c>
    </row>
    <row r="23" spans="1:11" x14ac:dyDescent="0.2">
      <c r="A23" s="5" t="s">
        <v>73</v>
      </c>
      <c r="B23" s="31">
        <v>2030</v>
      </c>
      <c r="C23" s="30">
        <f>[1]Bieu3!C22+[2]Bieu3!C22+[3]Bieu3!C22+[4]Bieu3!C22+[5]Bieu3!C22+[6]Bieu3!C22+[7]Bieu3!C22+[8]Bieu3!C22+[9]Bieu3!C22+[10]Bieu3!C22+[11]Bieu3!C22+[12]Bieu3!C22</f>
        <v>-6549.2</v>
      </c>
      <c r="D23" s="30">
        <f>[1]Bieu3!D22+[2]Bieu3!D22+[3]Bieu3!D22+[4]Bieu3!D22+[5]Bieu3!D22+[6]Bieu3!D22+[7]Bieu3!D22+[8]Bieu3!D22+[9]Bieu3!D22+[10]Bieu3!D22+[11]Bieu3!D22+[12]Bieu3!D22</f>
        <v>-5879.8</v>
      </c>
      <c r="E23" s="30">
        <f>[1]Bieu3!E22+[2]Bieu3!E22+[3]Bieu3!E22+[4]Bieu3!E22+[5]Bieu3!E22+[6]Bieu3!E22+[7]Bieu3!E22+[8]Bieu3!E22+[9]Bieu3!E22+[10]Bieu3!E22+[11]Bieu3!E22+[12]Bieu3!E22</f>
        <v>221.3</v>
      </c>
      <c r="F23" s="30">
        <f>[1]Bieu3!F22+[2]Bieu3!F22+[3]Bieu3!F22+[4]Bieu3!F22+[5]Bieu3!F22+[6]Bieu3!F22+[7]Bieu3!F22+[8]Bieu3!F22+[9]Bieu3!F22+[10]Bieu3!F22+[11]Bieu3!F22+[12]Bieu3!F22</f>
        <v>0</v>
      </c>
      <c r="G23" s="30">
        <f>[1]Bieu3!G22+[2]Bieu3!G22+[3]Bieu3!G22+[4]Bieu3!G22+[5]Bieu3!G22+[6]Bieu3!G22+[7]Bieu3!G22+[8]Bieu3!G22+[9]Bieu3!G22+[10]Bieu3!G22+[11]Bieu3!G22+[12]Bieu3!G22</f>
        <v>0</v>
      </c>
      <c r="H23" s="30">
        <f>[1]Bieu3!H22+[2]Bieu3!H22+[3]Bieu3!H22+[4]Bieu3!H22+[5]Bieu3!H22+[6]Bieu3!H22+[7]Bieu3!H22+[8]Bieu3!H22+[9]Bieu3!H22+[10]Bieu3!H22+[11]Bieu3!H22+[12]Bieu3!H22</f>
        <v>27.2</v>
      </c>
      <c r="I23" s="30">
        <f>[1]Bieu3!I22+[2]Bieu3!I22+[3]Bieu3!I22+[4]Bieu3!I22+[5]Bieu3!I22+[6]Bieu3!I22+[7]Bieu3!I22+[8]Bieu3!I22+[9]Bieu3!I22+[10]Bieu3!I22+[11]Bieu3!I22+[12]Bieu3!I22</f>
        <v>-19</v>
      </c>
      <c r="J23" s="30">
        <f>[1]Bieu3!J22+[2]Bieu3!J22+[3]Bieu3!J22+[4]Bieu3!J22+[5]Bieu3!J22+[6]Bieu3!J22+[7]Bieu3!J22+[8]Bieu3!J22+[9]Bieu3!J22+[10]Bieu3!J22+[11]Bieu3!J22+[12]Bieu3!J22</f>
        <v>-2497.3000000000002</v>
      </c>
      <c r="K23" s="30">
        <f>[1]Bieu3!K22+[2]Bieu3!K22+[3]Bieu3!K22+[4]Bieu3!K22+[5]Bieu3!K22+[6]Bieu3!K22+[7]Bieu3!K22+[8]Bieu3!K22+[9]Bieu3!K22+[10]Bieu3!K22+[11]Bieu3!K22+[12]Bieu3!K22</f>
        <v>1598.4</v>
      </c>
    </row>
    <row r="24" spans="1:11" x14ac:dyDescent="0.2">
      <c r="A24" s="5" t="s">
        <v>34</v>
      </c>
      <c r="B24" s="31">
        <v>2040</v>
      </c>
      <c r="C24" s="30">
        <f>[1]Bieu3!C23+[2]Bieu3!C23+[3]Bieu3!C23+[4]Bieu3!C23+[5]Bieu3!C23+[6]Bieu3!C23+[7]Bieu3!C23+[8]Bieu3!C23+[9]Bieu3!C23+[10]Bieu3!C23+[11]Bieu3!C23+[12]Bieu3!C23</f>
        <v>-92</v>
      </c>
      <c r="D24" s="30">
        <f>[1]Bieu3!D23+[2]Bieu3!D23+[3]Bieu3!D23+[4]Bieu3!D23+[5]Bieu3!D23+[6]Bieu3!D23+[7]Bieu3!D23+[8]Bieu3!D23+[9]Bieu3!D23+[10]Bieu3!D23+[11]Bieu3!D23+[12]Bieu3!D23</f>
        <v>-4.2</v>
      </c>
      <c r="E24" s="30">
        <f>[1]Bieu3!E23+[2]Bieu3!E23+[3]Bieu3!E23+[4]Bieu3!E23+[5]Bieu3!E23+[6]Bieu3!E23+[7]Bieu3!E23+[8]Bieu3!E23+[9]Bieu3!E23+[10]Bieu3!E23+[11]Bieu3!E23+[12]Bieu3!E23</f>
        <v>0</v>
      </c>
      <c r="F24" s="30">
        <f>[1]Bieu3!F23+[2]Bieu3!F23+[3]Bieu3!F23+[4]Bieu3!F23+[5]Bieu3!F23+[6]Bieu3!F23+[7]Bieu3!F23+[8]Bieu3!F23+[9]Bieu3!F23+[10]Bieu3!F23+[11]Bieu3!F23+[12]Bieu3!F23</f>
        <v>0</v>
      </c>
      <c r="G24" s="30">
        <f>[1]Bieu3!G23+[2]Bieu3!G23+[3]Bieu3!G23+[4]Bieu3!G23+[5]Bieu3!G23+[6]Bieu3!G23+[7]Bieu3!G23+[8]Bieu3!G23+[9]Bieu3!G23+[10]Bieu3!G23+[11]Bieu3!G23+[12]Bieu3!G23</f>
        <v>0</v>
      </c>
      <c r="H24" s="30">
        <f>[1]Bieu3!H23+[2]Bieu3!H23+[3]Bieu3!H23+[4]Bieu3!H23+[5]Bieu3!H23+[6]Bieu3!H23+[7]Bieu3!H23+[8]Bieu3!H23+[9]Bieu3!H23+[10]Bieu3!H23+[11]Bieu3!H23+[12]Bieu3!H23</f>
        <v>0</v>
      </c>
      <c r="I24" s="30">
        <f>[1]Bieu3!I23+[2]Bieu3!I23+[3]Bieu3!I23+[4]Bieu3!I23+[5]Bieu3!I23+[6]Bieu3!I23+[7]Bieu3!I23+[8]Bieu3!I23+[9]Bieu3!I23+[10]Bieu3!I23+[11]Bieu3!I23+[12]Bieu3!I23</f>
        <v>0</v>
      </c>
      <c r="J24" s="30">
        <f>[1]Bieu3!J23+[2]Bieu3!J23+[3]Bieu3!J23+[4]Bieu3!J23+[5]Bieu3!J23+[6]Bieu3!J23+[7]Bieu3!J23+[8]Bieu3!J23+[9]Bieu3!J23+[10]Bieu3!J23+[11]Bieu3!J23+[12]Bieu3!J23</f>
        <v>0</v>
      </c>
      <c r="K24" s="30">
        <f>[1]Bieu3!K23+[2]Bieu3!K23+[3]Bieu3!K23+[4]Bieu3!K23+[5]Bieu3!K23+[6]Bieu3!K23+[7]Bieu3!K23+[8]Bieu3!K23+[9]Bieu3!K23+[10]Bieu3!K23+[11]Bieu3!K23+[12]Bieu3!K23</f>
        <v>-87.8</v>
      </c>
    </row>
    <row r="25" spans="1:11" x14ac:dyDescent="0.2">
      <c r="A25" s="5" t="s">
        <v>74</v>
      </c>
      <c r="B25" s="31">
        <v>2050</v>
      </c>
      <c r="C25" s="30">
        <f>[1]Bieu3!C24+[2]Bieu3!C24+[3]Bieu3!C24+[4]Bieu3!C24+[5]Bieu3!C24+[6]Bieu3!C24+[7]Bieu3!C24+[8]Bieu3!C24+[9]Bieu3!C24+[10]Bieu3!C24+[11]Bieu3!C24+[12]Bieu3!C24</f>
        <v>-1097.2</v>
      </c>
      <c r="D25" s="30">
        <f>[1]Bieu3!D24+[2]Bieu3!D24+[3]Bieu3!D24+[4]Bieu3!D24+[5]Bieu3!D24+[6]Bieu3!D24+[7]Bieu3!D24+[8]Bieu3!D24+[9]Bieu3!D24+[10]Bieu3!D24+[11]Bieu3!D24+[12]Bieu3!D24</f>
        <v>-695</v>
      </c>
      <c r="E25" s="30">
        <f>[1]Bieu3!E24+[2]Bieu3!E24+[3]Bieu3!E24+[4]Bieu3!E24+[5]Bieu3!E24+[6]Bieu3!E24+[7]Bieu3!E24+[8]Bieu3!E24+[9]Bieu3!E24+[10]Bieu3!E24+[11]Bieu3!E24+[12]Bieu3!E24</f>
        <v>0</v>
      </c>
      <c r="F25" s="30">
        <f>[1]Bieu3!F24+[2]Bieu3!F24+[3]Bieu3!F24+[4]Bieu3!F24+[5]Bieu3!F24+[6]Bieu3!F24+[7]Bieu3!F24+[8]Bieu3!F24+[9]Bieu3!F24+[10]Bieu3!F24+[11]Bieu3!F24+[12]Bieu3!F24</f>
        <v>0</v>
      </c>
      <c r="G25" s="30">
        <f>[1]Bieu3!G24+[2]Bieu3!G24+[3]Bieu3!G24+[4]Bieu3!G24+[5]Bieu3!G24+[6]Bieu3!G24+[7]Bieu3!G24+[8]Bieu3!G24+[9]Bieu3!G24+[10]Bieu3!G24+[11]Bieu3!G24+[12]Bieu3!G24</f>
        <v>0</v>
      </c>
      <c r="H25" s="30">
        <f>[1]Bieu3!H24+[2]Bieu3!H24+[3]Bieu3!H24+[4]Bieu3!H24+[5]Bieu3!H24+[6]Bieu3!H24+[7]Bieu3!H24+[8]Bieu3!H24+[9]Bieu3!H24+[10]Bieu3!H24+[11]Bieu3!H24+[12]Bieu3!H24</f>
        <v>0</v>
      </c>
      <c r="I25" s="30">
        <f>[1]Bieu3!I24+[2]Bieu3!I24+[3]Bieu3!I24+[4]Bieu3!I24+[5]Bieu3!I24+[6]Bieu3!I24+[7]Bieu3!I24+[8]Bieu3!I24+[9]Bieu3!I24+[10]Bieu3!I24+[11]Bieu3!I24+[12]Bieu3!I24</f>
        <v>-9.1</v>
      </c>
      <c r="J25" s="30">
        <f>[1]Bieu3!J24+[2]Bieu3!J24+[3]Bieu3!J24+[4]Bieu3!J24+[5]Bieu3!J24+[6]Bieu3!J24+[7]Bieu3!J24+[8]Bieu3!J24+[9]Bieu3!J24+[10]Bieu3!J24+[11]Bieu3!J24+[12]Bieu3!J24</f>
        <v>-10</v>
      </c>
      <c r="K25" s="30">
        <f>[1]Bieu3!K24+[2]Bieu3!K24+[3]Bieu3!K24+[4]Bieu3!K24+[5]Bieu3!K24+[6]Bieu3!K24+[7]Bieu3!K24+[8]Bieu3!K24+[9]Bieu3!K24+[10]Bieu3!K24+[11]Bieu3!K24+[12]Bieu3!K24</f>
        <v>-383.1</v>
      </c>
    </row>
    <row r="26" spans="1:11" x14ac:dyDescent="0.2">
      <c r="A26" s="5" t="s">
        <v>35</v>
      </c>
      <c r="B26" s="31">
        <v>3000</v>
      </c>
      <c r="C26" s="30">
        <f>[1]Bieu3!C25+[2]Bieu3!C25+[3]Bieu3!C25+[4]Bieu3!C25+[5]Bieu3!C25+[6]Bieu3!C25+[7]Bieu3!C25+[8]Bieu3!C25+[9]Bieu3!C25+[10]Bieu3!C25+[11]Bieu3!C25+[12]Bieu3!C25</f>
        <v>-3817.51</v>
      </c>
      <c r="D26" s="30">
        <f>[1]Bieu3!D25+[2]Bieu3!D25+[3]Bieu3!D25+[4]Bieu3!D25+[5]Bieu3!D25+[6]Bieu3!D25+[7]Bieu3!D25+[8]Bieu3!D25+[9]Bieu3!D25+[10]Bieu3!D25+[11]Bieu3!D25+[12]Bieu3!D25</f>
        <v>-7256</v>
      </c>
      <c r="E26" s="30">
        <f>[1]Bieu3!E25+[2]Bieu3!E25+[3]Bieu3!E25+[4]Bieu3!E25+[5]Bieu3!E25+[6]Bieu3!E25+[7]Bieu3!E25+[8]Bieu3!E25+[9]Bieu3!E25+[10]Bieu3!E25+[11]Bieu3!E25+[12]Bieu3!E25</f>
        <v>2534.6000000000004</v>
      </c>
      <c r="F26" s="30">
        <f>[1]Bieu3!F25+[2]Bieu3!F25+[3]Bieu3!F25+[4]Bieu3!F25+[5]Bieu3!F25+[6]Bieu3!F25+[7]Bieu3!F25+[8]Bieu3!F25+[9]Bieu3!F25+[10]Bieu3!F25+[11]Bieu3!F25+[12]Bieu3!F25</f>
        <v>0</v>
      </c>
      <c r="G26" s="30">
        <f>[1]Bieu3!G25+[2]Bieu3!G25+[3]Bieu3!G25+[4]Bieu3!G25+[5]Bieu3!G25+[6]Bieu3!G25+[7]Bieu3!G25+[8]Bieu3!G25+[9]Bieu3!G25+[10]Bieu3!G25+[11]Bieu3!G25+[12]Bieu3!G25</f>
        <v>0</v>
      </c>
      <c r="H26" s="30">
        <f>[1]Bieu3!H25+[2]Bieu3!H25+[3]Bieu3!H25+[4]Bieu3!H25+[5]Bieu3!H25+[6]Bieu3!H25+[7]Bieu3!H25+[8]Bieu3!H25+[9]Bieu3!H25+[10]Bieu3!H25+[11]Bieu3!H25+[12]Bieu3!H25</f>
        <v>0</v>
      </c>
      <c r="I26" s="30">
        <f>[1]Bieu3!I25+[2]Bieu3!I25+[3]Bieu3!I25+[4]Bieu3!I25+[5]Bieu3!I25+[6]Bieu3!I25+[7]Bieu3!I25+[8]Bieu3!I25+[9]Bieu3!I25+[10]Bieu3!I25+[11]Bieu3!I25+[12]Bieu3!I25</f>
        <v>2714.9400000000005</v>
      </c>
      <c r="J26" s="30">
        <f>[1]Bieu3!J25+[2]Bieu3!J25+[3]Bieu3!J25+[4]Bieu3!J25+[5]Bieu3!J25+[6]Bieu3!J25+[7]Bieu3!J25+[8]Bieu3!J25+[9]Bieu3!J25+[10]Bieu3!J25+[11]Bieu3!J25+[12]Bieu3!J25</f>
        <v>-71.3</v>
      </c>
      <c r="K26" s="30">
        <f>[1]Bieu3!K25+[2]Bieu3!K25+[3]Bieu3!K25+[4]Bieu3!K25+[5]Bieu3!K25+[6]Bieu3!K25+[7]Bieu3!K25+[8]Bieu3!K25+[9]Bieu3!K25+[10]Bieu3!K25+[11]Bieu3!K25+[12]Bieu3!K25</f>
        <v>-1739.7500000000002</v>
      </c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showGridLines="0" tabSelected="1" zoomScale="85" zoomScaleNormal="85" workbookViewId="0">
      <selection activeCell="A19" sqref="A19:XFD22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0.44140625" style="9" customWidth="1"/>
    <col min="8" max="8" width="10.77734375" style="9" customWidth="1"/>
    <col min="9" max="9" width="12" style="9" customWidth="1"/>
    <col min="10" max="10" width="13.33203125" style="9" customWidth="1"/>
    <col min="11" max="11" width="10.33203125" style="9" customWidth="1"/>
    <col min="12" max="16384" width="8.88671875" style="9"/>
  </cols>
  <sheetData>
    <row r="1" spans="1:12" ht="16.5" x14ac:dyDescent="0.25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1" customFormat="1" ht="14.25" x14ac:dyDescent="0.2">
      <c r="J2" s="47" t="s">
        <v>32</v>
      </c>
      <c r="K2" s="49"/>
    </row>
    <row r="3" spans="1:12" s="1" customFormat="1" ht="14.25" customHeight="1" x14ac:dyDescent="0.2">
      <c r="A3" s="50" t="s">
        <v>65</v>
      </c>
      <c r="B3" s="51" t="s">
        <v>47</v>
      </c>
      <c r="C3" s="50" t="s">
        <v>48</v>
      </c>
      <c r="D3" s="50" t="s">
        <v>36</v>
      </c>
      <c r="E3" s="50" t="s">
        <v>37</v>
      </c>
      <c r="F3" s="51" t="s">
        <v>38</v>
      </c>
      <c r="G3" s="50"/>
      <c r="H3" s="55"/>
      <c r="I3" s="11" t="s">
        <v>60</v>
      </c>
      <c r="J3" s="56" t="s">
        <v>39</v>
      </c>
      <c r="K3" s="51" t="s">
        <v>49</v>
      </c>
    </row>
    <row r="4" spans="1:12" s="1" customFormat="1" ht="14.25" customHeight="1" x14ac:dyDescent="0.2">
      <c r="A4" s="50"/>
      <c r="B4" s="52"/>
      <c r="C4" s="50"/>
      <c r="D4" s="50"/>
      <c r="E4" s="55"/>
      <c r="F4" s="11" t="s">
        <v>50</v>
      </c>
      <c r="G4" s="54" t="s">
        <v>31</v>
      </c>
      <c r="H4" s="55"/>
      <c r="I4" s="14" t="s">
        <v>61</v>
      </c>
      <c r="J4" s="56"/>
      <c r="K4" s="52"/>
    </row>
    <row r="5" spans="1:12" s="2" customFormat="1" ht="17.25" customHeight="1" x14ac:dyDescent="0.2">
      <c r="A5" s="50"/>
      <c r="B5" s="53"/>
      <c r="C5" s="50"/>
      <c r="D5" s="50"/>
      <c r="E5" s="55"/>
      <c r="F5" s="15" t="s">
        <v>51</v>
      </c>
      <c r="G5" s="13" t="s">
        <v>19</v>
      </c>
      <c r="H5" s="12" t="s">
        <v>62</v>
      </c>
      <c r="I5" s="15" t="s">
        <v>63</v>
      </c>
      <c r="J5" s="56"/>
      <c r="K5" s="15" t="s">
        <v>52</v>
      </c>
    </row>
    <row r="6" spans="1:12" s="18" customFormat="1" ht="31.5" customHeight="1" x14ac:dyDescent="0.2">
      <c r="A6" s="16"/>
      <c r="B6" s="16"/>
      <c r="C6" s="17" t="s">
        <v>66</v>
      </c>
      <c r="D6" s="34">
        <f>Bieu2!C6</f>
        <v>6487708.1799999997</v>
      </c>
      <c r="E6" s="34">
        <f>Bieu2!C7</f>
        <v>2982291.49</v>
      </c>
      <c r="F6" s="35">
        <f>Bieu2!C8</f>
        <v>2264723.7599999998</v>
      </c>
      <c r="G6" s="34">
        <f>Bieu2!C14</f>
        <v>717567.73</v>
      </c>
      <c r="H6" s="34">
        <f>SUM(H7:H18)</f>
        <v>95197.86</v>
      </c>
      <c r="I6" s="34">
        <f>SUM(I7:I18)</f>
        <v>884374.69000000006</v>
      </c>
      <c r="J6" s="34">
        <f>SUM(J7:J18)</f>
        <v>2621042</v>
      </c>
      <c r="K6" s="38">
        <f>(E6-H6)/D6*100</f>
        <v>44.500978618307713</v>
      </c>
    </row>
    <row r="7" spans="1:12" ht="21" customHeight="1" x14ac:dyDescent="0.25">
      <c r="A7" s="23">
        <v>1</v>
      </c>
      <c r="B7" s="20" t="s">
        <v>88</v>
      </c>
      <c r="C7" s="19" t="s">
        <v>90</v>
      </c>
      <c r="D7" s="36">
        <f>[1]Bieu2!$C$5</f>
        <v>458580.47</v>
      </c>
      <c r="E7" s="36">
        <f>[1]Bieu2!$C$6</f>
        <v>213947.5</v>
      </c>
      <c r="F7" s="36">
        <f>[1]Bieu2!$C$7</f>
        <v>145864.95999999999</v>
      </c>
      <c r="G7" s="36">
        <f>[1]Bieu2!$C$13</f>
        <v>68082.539999999994</v>
      </c>
      <c r="H7" s="36">
        <f>[1]Bieu4!$F$7</f>
        <v>20275.790000000005</v>
      </c>
      <c r="I7" s="36">
        <f>[1]Bieu2!$C$19</f>
        <v>127868.03</v>
      </c>
      <c r="J7" s="36">
        <f>[1]Bieu2!$C$25</f>
        <v>116764.94</v>
      </c>
      <c r="K7" s="37">
        <f>[1]Bieu4!$I$7</f>
        <v>42.232873545617849</v>
      </c>
      <c r="L7" s="24"/>
    </row>
    <row r="8" spans="1:12" ht="15.75" customHeight="1" x14ac:dyDescent="0.25">
      <c r="A8" s="23">
        <v>2</v>
      </c>
      <c r="B8" s="57" t="s">
        <v>89</v>
      </c>
      <c r="C8" s="19" t="s">
        <v>84</v>
      </c>
      <c r="D8" s="36">
        <f>[2]Bieu2!$C$5</f>
        <v>334464.3</v>
      </c>
      <c r="E8" s="36">
        <f>[2]Bieu2!$C$6</f>
        <v>23001.5</v>
      </c>
      <c r="F8" s="36">
        <f>[2]Bieu2!$C$7</f>
        <v>4983.7</v>
      </c>
      <c r="G8" s="36">
        <f>[2]Bieu2!$C$13</f>
        <v>18017.8</v>
      </c>
      <c r="H8" s="36">
        <f>[2]Bieu4!$F$7</f>
        <v>771.5</v>
      </c>
      <c r="I8" s="36">
        <f>[2]Bieu2!$C$19</f>
        <v>7024.9</v>
      </c>
      <c r="J8" s="36">
        <f>[2]Bieu2!$C$25</f>
        <v>304437.90000000002</v>
      </c>
      <c r="K8" s="37">
        <f>[2]Bieu4!$I$7</f>
        <v>6.6464791608551348</v>
      </c>
      <c r="L8" s="24"/>
    </row>
    <row r="9" spans="1:12" x14ac:dyDescent="0.25">
      <c r="A9" s="23">
        <v>3</v>
      </c>
      <c r="B9" s="58"/>
      <c r="C9" s="19" t="s">
        <v>85</v>
      </c>
      <c r="D9" s="36">
        <f>[3]Bieu2!$C$5</f>
        <v>153240</v>
      </c>
      <c r="E9" s="36">
        <f>[3]Bieu2!$C$6</f>
        <v>7518</v>
      </c>
      <c r="F9" s="36">
        <f>[3]Bieu2!$C$7</f>
        <v>0</v>
      </c>
      <c r="G9" s="36">
        <f>[3]Bieu2!$C$13</f>
        <v>7518</v>
      </c>
      <c r="H9" s="36">
        <f>[3]Bieu4!$F$7</f>
        <v>708</v>
      </c>
      <c r="I9" s="36">
        <f>[3]Bieu2!$C$19</f>
        <v>2411</v>
      </c>
      <c r="J9" s="36">
        <f>[3]Bieu2!$C$25</f>
        <v>143311</v>
      </c>
      <c r="K9" s="37">
        <f>[3]Bieu4!$I$7</f>
        <v>4.444006496993933</v>
      </c>
      <c r="L9" s="24"/>
    </row>
    <row r="10" spans="1:12" x14ac:dyDescent="0.25">
      <c r="A10" s="23">
        <v>4</v>
      </c>
      <c r="B10" s="58"/>
      <c r="C10" s="19" t="s">
        <v>86</v>
      </c>
      <c r="D10" s="36">
        <f>[4]Bieu2!$C$5</f>
        <v>85909.9</v>
      </c>
      <c r="E10" s="36">
        <f>[4]Bieu2!$C$6</f>
        <v>8082.7</v>
      </c>
      <c r="F10" s="36">
        <f>[4]Bieu2!$C$7</f>
        <v>5936.3</v>
      </c>
      <c r="G10" s="36">
        <f>[4]Bieu2!$C$13</f>
        <v>2146.4</v>
      </c>
      <c r="H10" s="36">
        <f>[4]Bieu4!$F$7</f>
        <v>58.4</v>
      </c>
      <c r="I10" s="36">
        <f>[4]Bieu2!$C$19</f>
        <v>686.8</v>
      </c>
      <c r="J10" s="36">
        <f>[4]Bieu2!$C$25</f>
        <v>77140.399999999994</v>
      </c>
      <c r="K10" s="37">
        <f>[4]Bieu4!$I$7</f>
        <v>9.3402615301164698</v>
      </c>
      <c r="L10" s="24"/>
    </row>
    <row r="11" spans="1:12" x14ac:dyDescent="0.25">
      <c r="A11" s="23">
        <v>5</v>
      </c>
      <c r="B11" s="58"/>
      <c r="C11" s="32" t="s">
        <v>87</v>
      </c>
      <c r="D11" s="36">
        <f>[5]Bieu2!$C$5</f>
        <v>165005.29999999999</v>
      </c>
      <c r="E11" s="36">
        <f>[5]Bieu2!$C$6</f>
        <v>2784.8</v>
      </c>
      <c r="F11" s="36">
        <f>[5]Bieu2!$C$7</f>
        <v>0</v>
      </c>
      <c r="G11" s="36">
        <f>[5]Bieu2!$C$13</f>
        <v>2784.8</v>
      </c>
      <c r="H11" s="36">
        <f>[5]Bieu4!$F$7</f>
        <v>0</v>
      </c>
      <c r="I11" s="36">
        <f>[5]Bieu2!$C$19</f>
        <v>5143.3999999999996</v>
      </c>
      <c r="J11" s="36">
        <f>[5]Bieu2!$C$25</f>
        <v>157077.1</v>
      </c>
      <c r="K11" s="37">
        <f>[5]Bieu4!$I$7</f>
        <v>1.6877033646798014</v>
      </c>
      <c r="L11" s="24"/>
    </row>
    <row r="12" spans="1:12" x14ac:dyDescent="0.25">
      <c r="A12" s="23">
        <v>6</v>
      </c>
      <c r="B12" s="58"/>
      <c r="C12" s="32" t="s">
        <v>53</v>
      </c>
      <c r="D12" s="36">
        <f>[6]Bieu2!$C$5</f>
        <v>139164.71</v>
      </c>
      <c r="E12" s="36">
        <f>[6]Bieu2!$C$6</f>
        <v>27100.97</v>
      </c>
      <c r="F12" s="36">
        <f>[6]Bieu2!$C$7</f>
        <v>23525.83</v>
      </c>
      <c r="G12" s="36">
        <f>[6]Bieu2!$C$13</f>
        <v>3575.14</v>
      </c>
      <c r="H12" s="36">
        <f>[6]Bieu4!$F$7</f>
        <v>991.34</v>
      </c>
      <c r="I12" s="36">
        <f>[6]Bieu2!$C$19</f>
        <v>2368.0100000000002</v>
      </c>
      <c r="J12" s="36">
        <f>[6]Bieu2!$C$25</f>
        <v>109695.73</v>
      </c>
      <c r="K12" s="37">
        <f>[6]Bieu4!$I$7</f>
        <v>18.761674565340595</v>
      </c>
      <c r="L12" s="24"/>
    </row>
    <row r="13" spans="1:12" x14ac:dyDescent="0.25">
      <c r="A13" s="23">
        <v>7</v>
      </c>
      <c r="B13" s="33"/>
      <c r="C13" s="32" t="s">
        <v>55</v>
      </c>
      <c r="D13" s="36">
        <f>[7]Bieu2!$C$5</f>
        <v>1113473.32</v>
      </c>
      <c r="E13" s="36">
        <f>[7]Bieu2!$C$6</f>
        <v>527116.9</v>
      </c>
      <c r="F13" s="36">
        <f>[7]Bieu2!$C$7</f>
        <v>388781.7</v>
      </c>
      <c r="G13" s="36">
        <f>[7]Bieu2!$C$13</f>
        <v>138335.20000000001</v>
      </c>
      <c r="H13" s="36">
        <f>[7]Bieu4!$F$7</f>
        <v>13535.79</v>
      </c>
      <c r="I13" s="36">
        <f>[7]Bieu2!$C$19</f>
        <v>101552.43</v>
      </c>
      <c r="J13" s="36">
        <f>[7]Bieu2!$C$25</f>
        <v>484803.99</v>
      </c>
      <c r="K13" s="37">
        <f>[7]Bieu4!$I$7</f>
        <v>46.124240318573591</v>
      </c>
      <c r="L13" s="24"/>
    </row>
    <row r="14" spans="1:12" ht="15.75" customHeight="1" x14ac:dyDescent="0.25">
      <c r="A14" s="23">
        <v>8</v>
      </c>
      <c r="B14" s="57" t="s">
        <v>54</v>
      </c>
      <c r="C14" s="32" t="s">
        <v>56</v>
      </c>
      <c r="D14" s="36">
        <f>[8]Bieu2!$C$5</f>
        <v>1648820.68</v>
      </c>
      <c r="E14" s="36">
        <f>[8]Bieu2!$C$6</f>
        <v>807209.92</v>
      </c>
      <c r="F14" s="36">
        <f>[8]Bieu2!$C$7</f>
        <v>688941.37</v>
      </c>
      <c r="G14" s="36">
        <f>[8]Bieu2!$C$13</f>
        <v>118268.55</v>
      </c>
      <c r="H14" s="36">
        <f>[8]Bieu4!$F$7</f>
        <v>18983.54</v>
      </c>
      <c r="I14" s="36">
        <f>[8]Bieu2!$C$19</f>
        <v>373329.82</v>
      </c>
      <c r="J14" s="36">
        <f>[8]Bieu2!$C$25</f>
        <v>468280.94</v>
      </c>
      <c r="K14" s="37">
        <f>[8]Bieu4!$I$7</f>
        <v>47.805464206089425</v>
      </c>
      <c r="L14" s="24"/>
    </row>
    <row r="15" spans="1:12" x14ac:dyDescent="0.25">
      <c r="A15" s="23">
        <v>9</v>
      </c>
      <c r="B15" s="58"/>
      <c r="C15" s="32" t="s">
        <v>57</v>
      </c>
      <c r="D15" s="36">
        <f>[9]Bieu2!$C$5</f>
        <v>602568.9</v>
      </c>
      <c r="E15" s="36">
        <f>[9]Bieu2!$C$6</f>
        <v>307981.59999999998</v>
      </c>
      <c r="F15" s="36">
        <f>[9]Bieu2!$C$7</f>
        <v>210485.2</v>
      </c>
      <c r="G15" s="36">
        <f>[9]Bieu2!$C$13</f>
        <v>97496.4</v>
      </c>
      <c r="H15" s="36">
        <f>[9]Bieu4!$F$7</f>
        <v>14894.900000000001</v>
      </c>
      <c r="I15" s="36">
        <f>[9]Bieu2!$C$19</f>
        <v>56486.6</v>
      </c>
      <c r="J15" s="36">
        <f>[9]Bieu2!$C$25</f>
        <v>238100.7</v>
      </c>
      <c r="K15" s="37">
        <f>[9]Bieu4!$I$7</f>
        <v>48.639533172057178</v>
      </c>
      <c r="L15" s="24"/>
    </row>
    <row r="16" spans="1:12" x14ac:dyDescent="0.25">
      <c r="A16" s="23">
        <v>10</v>
      </c>
      <c r="B16" s="58"/>
      <c r="C16" s="32" t="s">
        <v>58</v>
      </c>
      <c r="D16" s="36">
        <f>[10]Bieu2!$C$5</f>
        <v>805538.1</v>
      </c>
      <c r="E16" s="36">
        <f>[10]Bieu2!$C$6</f>
        <v>545735.1</v>
      </c>
      <c r="F16" s="36">
        <f>[10]Bieu2!$C$7</f>
        <v>457382.7</v>
      </c>
      <c r="G16" s="36">
        <f>[10]Bieu2!$C$13</f>
        <v>88352.4</v>
      </c>
      <c r="H16" s="36">
        <f>[10]Bieu4!$F$7</f>
        <v>7136.3</v>
      </c>
      <c r="I16" s="36">
        <f>[10]Bieu2!$C$19</f>
        <v>75320.899999999994</v>
      </c>
      <c r="J16" s="36">
        <f>[10]Bieu2!$C$25</f>
        <v>184482.1</v>
      </c>
      <c r="K16" s="37">
        <f>[10]Bieu4!$I$7</f>
        <v>66.861989519800488</v>
      </c>
      <c r="L16" s="24"/>
    </row>
    <row r="17" spans="1:12" x14ac:dyDescent="0.25">
      <c r="A17" s="23">
        <v>11</v>
      </c>
      <c r="B17" s="58"/>
      <c r="C17" s="32" t="s">
        <v>59</v>
      </c>
      <c r="D17" s="36">
        <f>[11]Bieu2!$C$5</f>
        <v>474414.7</v>
      </c>
      <c r="E17" s="36">
        <f>[11]Bieu2!$C$6</f>
        <v>218673.4</v>
      </c>
      <c r="F17" s="36">
        <f>[11]Bieu2!$C$7</f>
        <v>135058.9</v>
      </c>
      <c r="G17" s="36">
        <f>[11]Bieu2!$C$13</f>
        <v>83614.5</v>
      </c>
      <c r="H17" s="36">
        <f>[11]Bieu4!$F$7</f>
        <v>3492.8999999999992</v>
      </c>
      <c r="I17" s="36">
        <f>[11]Bieu2!$C$19</f>
        <v>111178.4</v>
      </c>
      <c r="J17" s="36">
        <f>[11]Bieu2!$C$25</f>
        <v>144562.9</v>
      </c>
      <c r="K17" s="37">
        <f>[11]Bieu4!$I$7</f>
        <v>45.35705884386406</v>
      </c>
      <c r="L17" s="24"/>
    </row>
    <row r="18" spans="1:12" x14ac:dyDescent="0.25">
      <c r="A18" s="23">
        <v>12</v>
      </c>
      <c r="B18" s="58"/>
      <c r="C18" s="32" t="s">
        <v>83</v>
      </c>
      <c r="D18" s="36">
        <f>[12]Bieu2!$C$5</f>
        <v>506527.8</v>
      </c>
      <c r="E18" s="36">
        <f>[12]Bieu2!$C$6</f>
        <v>293139.09999999998</v>
      </c>
      <c r="F18" s="36">
        <f>[12]Bieu2!$C$7</f>
        <v>203763.1</v>
      </c>
      <c r="G18" s="36">
        <f>[12]Bieu2!$C$13</f>
        <v>89376</v>
      </c>
      <c r="H18" s="36">
        <f>[12]Bieu4!$F$7</f>
        <v>14349.399999999998</v>
      </c>
      <c r="I18" s="36">
        <f>[12]Bieu2!$C$19</f>
        <v>21004.400000000001</v>
      </c>
      <c r="J18" s="36">
        <f>[12]Bieu2!$C$25</f>
        <v>192384.3</v>
      </c>
      <c r="K18" s="37">
        <f>[12]Bieu4!$I$7</f>
        <v>55.039376903029435</v>
      </c>
      <c r="L18" s="24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9"/>
      <c r="B21" s="9"/>
    </row>
    <row r="22" spans="1:12" x14ac:dyDescent="0.25">
      <c r="A22" s="9"/>
      <c r="B22" s="9"/>
    </row>
    <row r="23" spans="1:12" x14ac:dyDescent="0.25">
      <c r="A23" s="9"/>
      <c r="B23" s="9"/>
    </row>
    <row r="24" spans="1:12" x14ac:dyDescent="0.25">
      <c r="A24" s="9"/>
      <c r="B24" s="9"/>
    </row>
    <row r="25" spans="1:12" x14ac:dyDescent="0.25">
      <c r="A25" s="9"/>
      <c r="B25" s="9"/>
    </row>
    <row r="26" spans="1:12" x14ac:dyDescent="0.25">
      <c r="A26" s="9"/>
      <c r="B26" s="9"/>
    </row>
    <row r="27" spans="1:12" x14ac:dyDescent="0.25">
      <c r="A27" s="9"/>
      <c r="B27" s="9"/>
    </row>
    <row r="28" spans="1:12" x14ac:dyDescent="0.25">
      <c r="A28" s="9"/>
      <c r="B28" s="9"/>
    </row>
  </sheetData>
  <mergeCells count="13"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  <mergeCell ref="B8:B12"/>
    <mergeCell ref="B14:B18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2017-11-08T03:13:47Z</dcterms:modified>
</cp:coreProperties>
</file>