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D7" i="5"/>
  <c r="E7" i="5"/>
  <c r="F7" i="5"/>
  <c r="G7" i="5"/>
  <c r="H7" i="5"/>
  <c r="I7" i="5"/>
  <c r="J7" i="5"/>
  <c r="K7" i="5"/>
  <c r="C7" i="5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D6" i="4"/>
  <c r="E6" i="4"/>
  <c r="F6" i="4"/>
  <c r="G6" i="4"/>
  <c r="H6" i="4"/>
  <c r="I6" i="4"/>
  <c r="J6" i="4"/>
  <c r="K6" i="4"/>
  <c r="C6" i="4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D6" i="1"/>
  <c r="E6" i="1"/>
  <c r="F6" i="1"/>
  <c r="G6" i="1"/>
  <c r="H6" i="1"/>
  <c r="I6" i="1"/>
  <c r="C6" i="1"/>
  <c r="J18" i="3" l="1"/>
  <c r="J17" i="3"/>
  <c r="J16" i="3"/>
  <c r="J15" i="3"/>
  <c r="J14" i="3"/>
  <c r="J13" i="3"/>
  <c r="J12" i="3"/>
  <c r="J11" i="3"/>
  <c r="J10" i="3"/>
  <c r="J9" i="3"/>
  <c r="J8" i="3"/>
  <c r="J7" i="3"/>
  <c r="I18" i="3" l="1"/>
  <c r="I17" i="3"/>
  <c r="I16" i="3"/>
  <c r="I15" i="3"/>
  <c r="I14" i="3"/>
  <c r="I13" i="3"/>
  <c r="I12" i="3"/>
  <c r="I11" i="3"/>
  <c r="I10" i="3"/>
  <c r="I9" i="3"/>
  <c r="I8" i="3"/>
  <c r="I7" i="3"/>
  <c r="K18" i="3" l="1"/>
  <c r="H18" i="3"/>
  <c r="G18" i="3"/>
  <c r="F18" i="3"/>
  <c r="E18" i="3"/>
  <c r="D18" i="3"/>
  <c r="K17" i="3"/>
  <c r="H17" i="3"/>
  <c r="G17" i="3"/>
  <c r="F17" i="3"/>
  <c r="E17" i="3"/>
  <c r="D17" i="3"/>
  <c r="K16" i="3"/>
  <c r="H16" i="3"/>
  <c r="G16" i="3"/>
  <c r="F16" i="3"/>
  <c r="E16" i="3"/>
  <c r="D16" i="3"/>
  <c r="K15" i="3"/>
  <c r="H15" i="3"/>
  <c r="G15" i="3"/>
  <c r="F15" i="3"/>
  <c r="E15" i="3"/>
  <c r="D15" i="3"/>
  <c r="K14" i="3"/>
  <c r="H14" i="3"/>
  <c r="G14" i="3"/>
  <c r="F14" i="3"/>
  <c r="E14" i="3"/>
  <c r="D14" i="3"/>
  <c r="K13" i="3"/>
  <c r="H13" i="3"/>
  <c r="G13" i="3"/>
  <c r="F13" i="3"/>
  <c r="E13" i="3"/>
  <c r="D13" i="3"/>
  <c r="K12" i="3"/>
  <c r="H12" i="3"/>
  <c r="G12" i="3"/>
  <c r="F12" i="3"/>
  <c r="E12" i="3"/>
  <c r="D12" i="3"/>
  <c r="K11" i="3"/>
  <c r="H11" i="3"/>
  <c r="G11" i="3"/>
  <c r="F11" i="3"/>
  <c r="E11" i="3"/>
  <c r="D11" i="3"/>
  <c r="K10" i="3"/>
  <c r="H10" i="3"/>
  <c r="G10" i="3"/>
  <c r="F10" i="3"/>
  <c r="E10" i="3"/>
  <c r="D10" i="3"/>
  <c r="K9" i="3"/>
  <c r="H9" i="3"/>
  <c r="G9" i="3"/>
  <c r="F9" i="3"/>
  <c r="E9" i="3"/>
  <c r="D9" i="3"/>
  <c r="K8" i="3"/>
  <c r="H8" i="3"/>
  <c r="G8" i="3"/>
  <c r="F8" i="3"/>
  <c r="E8" i="3"/>
  <c r="D8" i="3"/>
  <c r="K7" i="3"/>
  <c r="J6" i="3"/>
  <c r="I6" i="3"/>
  <c r="H7" i="3"/>
  <c r="H6" i="3" s="1"/>
  <c r="G7" i="3"/>
  <c r="F7" i="3"/>
  <c r="E7" i="3"/>
  <c r="D7" i="3"/>
  <c r="F6" i="3"/>
  <c r="G6" i="3"/>
  <c r="D6" i="3"/>
  <c r="E6" i="3"/>
  <c r="K6" i="3" l="1"/>
</calcChain>
</file>

<file path=xl/sharedStrings.xml><?xml version="1.0" encoding="utf-8"?>
<sst xmlns="http://schemas.openxmlformats.org/spreadsheetml/2006/main" count="144" uniqueCount="91">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</sst>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%"/>
  </numFmts>
  <fonts count="11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textRotation="90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168" fontId="5" fillId="0" borderId="0" xfId="2" applyNumberFormat="1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textRotation="90"/>
    </xf>
    <xf numFmtId="167" fontId="9" fillId="0" borderId="1" xfId="1" applyNumberFormat="1" applyFont="1" applyBorder="1" applyAlignment="1">
      <alignment horizontal="left" vertical="center" wrapText="1"/>
    </xf>
    <xf numFmtId="167" fontId="9" fillId="0" borderId="6" xfId="1" applyNumberFormat="1" applyFont="1" applyBorder="1" applyAlignment="1">
      <alignment horizontal="left" vertical="center" wrapText="1"/>
    </xf>
    <xf numFmtId="167" fontId="7" fillId="0" borderId="1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B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QB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QT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D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B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458576.7</v>
          </cell>
          <cell r="D6">
            <v>0</v>
          </cell>
          <cell r="E6">
            <v>458576.7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223376.5</v>
          </cell>
          <cell r="D7">
            <v>4129.8999999999996</v>
          </cell>
          <cell r="E7">
            <v>227506.4</v>
          </cell>
          <cell r="F7">
            <v>31687.7</v>
          </cell>
          <cell r="G7">
            <v>99306.9</v>
          </cell>
          <cell r="H7">
            <v>91994.6</v>
          </cell>
          <cell r="I7">
            <v>4517.2</v>
          </cell>
        </row>
        <row r="8">
          <cell r="C8">
            <v>139132.9</v>
          </cell>
          <cell r="D8">
            <v>-2336.8000000000002</v>
          </cell>
          <cell r="E8">
            <v>136796.1</v>
          </cell>
          <cell r="F8">
            <v>29673.4</v>
          </cell>
          <cell r="G8">
            <v>84355.6</v>
          </cell>
          <cell r="H8">
            <v>20345</v>
          </cell>
          <cell r="I8">
            <v>2422.1</v>
          </cell>
        </row>
        <row r="9">
          <cell r="C9">
            <v>41129</v>
          </cell>
          <cell r="D9">
            <v>-946.3</v>
          </cell>
          <cell r="E9">
            <v>40182.699999999997</v>
          </cell>
          <cell r="F9">
            <v>10046.200000000001</v>
          </cell>
          <cell r="G9">
            <v>17744.099999999999</v>
          </cell>
          <cell r="H9">
            <v>11952.3</v>
          </cell>
          <cell r="I9">
            <v>440.1</v>
          </cell>
        </row>
        <row r="10">
          <cell r="C10">
            <v>7395.8</v>
          </cell>
          <cell r="D10">
            <v>-597</v>
          </cell>
          <cell r="E10">
            <v>6798.8</v>
          </cell>
          <cell r="F10">
            <v>248.4</v>
          </cell>
          <cell r="G10">
            <v>3158.1</v>
          </cell>
          <cell r="H10">
            <v>3346.5</v>
          </cell>
          <cell r="I10">
            <v>45.8</v>
          </cell>
        </row>
        <row r="11">
          <cell r="C11">
            <v>8211.9</v>
          </cell>
          <cell r="D11">
            <v>-750.4</v>
          </cell>
          <cell r="E11">
            <v>7461.5</v>
          </cell>
          <cell r="F11">
            <v>520.1</v>
          </cell>
          <cell r="G11">
            <v>4736.6000000000004</v>
          </cell>
          <cell r="H11">
            <v>2177.9</v>
          </cell>
          <cell r="I11">
            <v>26.9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82396.2</v>
          </cell>
          <cell r="D13">
            <v>-43.1</v>
          </cell>
          <cell r="E13">
            <v>82353.100000000006</v>
          </cell>
          <cell r="F13">
            <v>18858.7</v>
          </cell>
          <cell r="G13">
            <v>58716.800000000003</v>
          </cell>
          <cell r="H13">
            <v>2868.3</v>
          </cell>
          <cell r="I13">
            <v>1909.3</v>
          </cell>
        </row>
        <row r="14">
          <cell r="C14">
            <v>84243.6</v>
          </cell>
          <cell r="D14">
            <v>6466.7</v>
          </cell>
          <cell r="E14">
            <v>90710.3</v>
          </cell>
          <cell r="F14">
            <v>2014.3</v>
          </cell>
          <cell r="G14">
            <v>14951.3</v>
          </cell>
          <cell r="H14">
            <v>71649.600000000006</v>
          </cell>
          <cell r="I14">
            <v>2095.1</v>
          </cell>
        </row>
        <row r="15">
          <cell r="C15">
            <v>72137.600000000006</v>
          </cell>
          <cell r="D15">
            <v>-795.2</v>
          </cell>
          <cell r="E15">
            <v>71342.399999999994</v>
          </cell>
          <cell r="F15">
            <v>1747.3</v>
          </cell>
          <cell r="G15">
            <v>10570.3</v>
          </cell>
          <cell r="H15">
            <v>57383.6</v>
          </cell>
          <cell r="I15">
            <v>1641.2</v>
          </cell>
        </row>
        <row r="16">
          <cell r="C16">
            <v>11645.8</v>
          </cell>
          <cell r="D16">
            <v>7265.9</v>
          </cell>
          <cell r="E16">
            <v>18911.7</v>
          </cell>
          <cell r="F16">
            <v>264.60000000000002</v>
          </cell>
          <cell r="G16">
            <v>4321.7</v>
          </cell>
          <cell r="H16">
            <v>13877.1</v>
          </cell>
          <cell r="I16">
            <v>448.3</v>
          </cell>
        </row>
        <row r="17">
          <cell r="C17">
            <v>458.2</v>
          </cell>
          <cell r="D17">
            <v>-4</v>
          </cell>
          <cell r="E17">
            <v>454.2</v>
          </cell>
          <cell r="F17">
            <v>2.4</v>
          </cell>
          <cell r="G17">
            <v>57.3</v>
          </cell>
          <cell r="H17">
            <v>388.9</v>
          </cell>
          <cell r="I17">
            <v>5.6</v>
          </cell>
        </row>
        <row r="18">
          <cell r="C18">
            <v>2</v>
          </cell>
          <cell r="D18">
            <v>0</v>
          </cell>
          <cell r="E18">
            <v>2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115050.2</v>
          </cell>
          <cell r="D20">
            <v>-4710.6000000000004</v>
          </cell>
          <cell r="E20">
            <v>110339.6</v>
          </cell>
          <cell r="F20">
            <v>6530.8</v>
          </cell>
          <cell r="G20">
            <v>30385.599999999999</v>
          </cell>
          <cell r="H20">
            <v>65655</v>
          </cell>
          <cell r="I20">
            <v>7768.2</v>
          </cell>
        </row>
        <row r="21">
          <cell r="C21">
            <v>15622.9</v>
          </cell>
          <cell r="D21">
            <v>307</v>
          </cell>
          <cell r="E21">
            <v>15929.9</v>
          </cell>
          <cell r="F21">
            <v>518.6</v>
          </cell>
          <cell r="G21">
            <v>3071.2</v>
          </cell>
          <cell r="H21">
            <v>5923.5</v>
          </cell>
          <cell r="I21">
            <v>6416.6</v>
          </cell>
        </row>
        <row r="22">
          <cell r="C22">
            <v>77022.2</v>
          </cell>
          <cell r="D22">
            <v>-4480</v>
          </cell>
          <cell r="E22">
            <v>72542.2</v>
          </cell>
          <cell r="F22">
            <v>4657.1000000000004</v>
          </cell>
          <cell r="G22">
            <v>18808.5</v>
          </cell>
          <cell r="H22">
            <v>48265.2</v>
          </cell>
          <cell r="I22">
            <v>811.4</v>
          </cell>
        </row>
        <row r="23">
          <cell r="C23">
            <v>16957.599999999999</v>
          </cell>
          <cell r="D23">
            <v>-534.4</v>
          </cell>
          <cell r="E23">
            <v>16423.2</v>
          </cell>
          <cell r="F23">
            <v>1096.9000000000001</v>
          </cell>
          <cell r="G23">
            <v>6094.3</v>
          </cell>
          <cell r="H23">
            <v>8725.2999999999993</v>
          </cell>
          <cell r="I23">
            <v>506.7</v>
          </cell>
        </row>
        <row r="24">
          <cell r="C24">
            <v>5447.5</v>
          </cell>
          <cell r="D24">
            <v>-3.2</v>
          </cell>
          <cell r="E24">
            <v>5444.3</v>
          </cell>
          <cell r="F24">
            <v>258.2</v>
          </cell>
          <cell r="G24">
            <v>2411.6</v>
          </cell>
          <cell r="H24">
            <v>2741</v>
          </cell>
          <cell r="I24">
            <v>33.5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120150</v>
          </cell>
          <cell r="D26">
            <v>580.70000000000005</v>
          </cell>
          <cell r="E26">
            <v>120730.7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458576.7</v>
          </cell>
          <cell r="D5">
            <v>32866.400000000001</v>
          </cell>
          <cell r="E5">
            <v>27615.4</v>
          </cell>
          <cell r="F5">
            <v>515.20000000000005</v>
          </cell>
          <cell r="G5">
            <v>2339.8000000000002</v>
          </cell>
          <cell r="H5">
            <v>367119.5</v>
          </cell>
          <cell r="I5">
            <v>661.3</v>
          </cell>
          <cell r="J5">
            <v>15238.1</v>
          </cell>
          <cell r="K5">
            <v>12221</v>
          </cell>
        </row>
        <row r="6">
          <cell r="C6">
            <v>227506.4</v>
          </cell>
          <cell r="D6">
            <v>24867.5</v>
          </cell>
          <cell r="E6">
            <v>15540.4</v>
          </cell>
          <cell r="F6">
            <v>104.7</v>
          </cell>
          <cell r="G6">
            <v>840.8</v>
          </cell>
          <cell r="H6">
            <v>183965.1</v>
          </cell>
          <cell r="I6">
            <v>294.3</v>
          </cell>
          <cell r="J6">
            <v>1474.3</v>
          </cell>
          <cell r="K6">
            <v>419.3</v>
          </cell>
        </row>
        <row r="7">
          <cell r="C7">
            <v>136796.1</v>
          </cell>
          <cell r="D7">
            <v>22877</v>
          </cell>
          <cell r="E7">
            <v>6604.9</v>
          </cell>
          <cell r="F7">
            <v>0</v>
          </cell>
          <cell r="G7">
            <v>773.2</v>
          </cell>
          <cell r="H7">
            <v>105499.2</v>
          </cell>
          <cell r="I7">
            <v>86.4</v>
          </cell>
          <cell r="J7">
            <v>856.9</v>
          </cell>
          <cell r="K7">
            <v>98.5</v>
          </cell>
        </row>
        <row r="8">
          <cell r="C8">
            <v>40182.699999999997</v>
          </cell>
          <cell r="D8">
            <v>8400.1</v>
          </cell>
          <cell r="E8">
            <v>2886.2</v>
          </cell>
          <cell r="F8">
            <v>0</v>
          </cell>
          <cell r="G8">
            <v>6.1</v>
          </cell>
          <cell r="H8">
            <v>28655</v>
          </cell>
          <cell r="I8">
            <v>75.400000000000006</v>
          </cell>
          <cell r="J8">
            <v>159.9</v>
          </cell>
          <cell r="K8">
            <v>0</v>
          </cell>
        </row>
        <row r="9">
          <cell r="C9">
            <v>6798.8</v>
          </cell>
          <cell r="D9">
            <v>231.8</v>
          </cell>
          <cell r="E9">
            <v>332.5</v>
          </cell>
          <cell r="F9">
            <v>0</v>
          </cell>
          <cell r="G9">
            <v>0</v>
          </cell>
          <cell r="H9">
            <v>6193.7</v>
          </cell>
          <cell r="I9">
            <v>8.8000000000000007</v>
          </cell>
          <cell r="J9">
            <v>32</v>
          </cell>
          <cell r="K9">
            <v>0</v>
          </cell>
        </row>
        <row r="10">
          <cell r="C10">
            <v>7461.5</v>
          </cell>
          <cell r="D10">
            <v>400.4</v>
          </cell>
          <cell r="E10">
            <v>181</v>
          </cell>
          <cell r="F10">
            <v>0</v>
          </cell>
          <cell r="G10">
            <v>0</v>
          </cell>
          <cell r="H10">
            <v>6880.1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82353.100000000006</v>
          </cell>
          <cell r="D12">
            <v>13844.7</v>
          </cell>
          <cell r="E12">
            <v>3205.2</v>
          </cell>
          <cell r="F12">
            <v>0</v>
          </cell>
          <cell r="G12">
            <v>767.1</v>
          </cell>
          <cell r="H12">
            <v>63770.400000000001</v>
          </cell>
          <cell r="I12">
            <v>2.2000000000000002</v>
          </cell>
          <cell r="J12">
            <v>665</v>
          </cell>
          <cell r="K12">
            <v>98.5</v>
          </cell>
        </row>
        <row r="13">
          <cell r="C13">
            <v>90710.3</v>
          </cell>
          <cell r="D13">
            <v>1990.5</v>
          </cell>
          <cell r="E13">
            <v>8935.5</v>
          </cell>
          <cell r="F13">
            <v>104.7</v>
          </cell>
          <cell r="G13">
            <v>67.599999999999994</v>
          </cell>
          <cell r="H13">
            <v>78465.899999999994</v>
          </cell>
          <cell r="I13">
            <v>207.9</v>
          </cell>
          <cell r="J13">
            <v>617.4</v>
          </cell>
          <cell r="K13">
            <v>320.8</v>
          </cell>
        </row>
        <row r="14">
          <cell r="C14">
            <v>71342.399999999994</v>
          </cell>
          <cell r="D14">
            <v>1728.5</v>
          </cell>
          <cell r="E14">
            <v>7272</v>
          </cell>
          <cell r="F14">
            <v>11.3</v>
          </cell>
          <cell r="G14">
            <v>61.2</v>
          </cell>
          <cell r="H14">
            <v>61603.1</v>
          </cell>
          <cell r="I14">
            <v>3.5</v>
          </cell>
          <cell r="J14">
            <v>408.5</v>
          </cell>
          <cell r="K14">
            <v>254.3</v>
          </cell>
        </row>
        <row r="15">
          <cell r="C15">
            <v>18911.7</v>
          </cell>
          <cell r="D15">
            <v>259.60000000000002</v>
          </cell>
          <cell r="E15">
            <v>1653.3</v>
          </cell>
          <cell r="F15">
            <v>93.4</v>
          </cell>
          <cell r="G15">
            <v>6.4</v>
          </cell>
          <cell r="H15">
            <v>16420</v>
          </cell>
          <cell r="I15">
            <v>204.4</v>
          </cell>
          <cell r="J15">
            <v>208.1</v>
          </cell>
          <cell r="K15">
            <v>66.5</v>
          </cell>
        </row>
        <row r="16">
          <cell r="C16">
            <v>454.2</v>
          </cell>
          <cell r="D16">
            <v>2.4</v>
          </cell>
          <cell r="E16">
            <v>10.199999999999999</v>
          </cell>
          <cell r="F16">
            <v>0</v>
          </cell>
          <cell r="G16">
            <v>0</v>
          </cell>
          <cell r="H16">
            <v>440.8</v>
          </cell>
          <cell r="I16">
            <v>0</v>
          </cell>
          <cell r="J16">
            <v>0.8</v>
          </cell>
          <cell r="K16">
            <v>0</v>
          </cell>
        </row>
        <row r="17"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110339.6</v>
          </cell>
          <cell r="D19">
            <v>6889.6</v>
          </cell>
          <cell r="E19">
            <v>7040.7</v>
          </cell>
          <cell r="F19">
            <v>152.69999999999999</v>
          </cell>
          <cell r="G19">
            <v>139.30000000000001</v>
          </cell>
          <cell r="H19">
            <v>93093.1</v>
          </cell>
          <cell r="I19">
            <v>265.3</v>
          </cell>
          <cell r="J19">
            <v>794.5</v>
          </cell>
          <cell r="K19">
            <v>1964.4</v>
          </cell>
        </row>
        <row r="20">
          <cell r="C20">
            <v>15929.9</v>
          </cell>
          <cell r="D20">
            <v>1278.5</v>
          </cell>
          <cell r="E20">
            <v>1028.7</v>
          </cell>
          <cell r="F20">
            <v>11.2</v>
          </cell>
          <cell r="G20">
            <v>5.6</v>
          </cell>
          <cell r="H20">
            <v>13577.2</v>
          </cell>
          <cell r="I20">
            <v>20</v>
          </cell>
          <cell r="J20">
            <v>8.6999999999999993</v>
          </cell>
          <cell r="K20">
            <v>0</v>
          </cell>
        </row>
        <row r="21">
          <cell r="C21">
            <v>72542.2</v>
          </cell>
          <cell r="D21">
            <v>4221.2</v>
          </cell>
          <cell r="E21">
            <v>4525</v>
          </cell>
          <cell r="F21">
            <v>30.4</v>
          </cell>
          <cell r="G21">
            <v>60.7</v>
          </cell>
          <cell r="H21">
            <v>62622.9</v>
          </cell>
          <cell r="I21">
            <v>52</v>
          </cell>
          <cell r="J21">
            <v>465.6</v>
          </cell>
          <cell r="K21">
            <v>564.4</v>
          </cell>
        </row>
        <row r="22">
          <cell r="C22">
            <v>16423.2</v>
          </cell>
          <cell r="D22">
            <v>1108.5999999999999</v>
          </cell>
          <cell r="E22">
            <v>1443.5</v>
          </cell>
          <cell r="F22">
            <v>18.5</v>
          </cell>
          <cell r="G22">
            <v>0</v>
          </cell>
          <cell r="H22">
            <v>13550.5</v>
          </cell>
          <cell r="I22">
            <v>193.3</v>
          </cell>
          <cell r="J22">
            <v>92.5</v>
          </cell>
          <cell r="K22">
            <v>16.3</v>
          </cell>
        </row>
        <row r="23">
          <cell r="C23">
            <v>5444.3</v>
          </cell>
          <cell r="D23">
            <v>281.3</v>
          </cell>
          <cell r="E23">
            <v>43.5</v>
          </cell>
          <cell r="F23">
            <v>92.6</v>
          </cell>
          <cell r="G23">
            <v>73</v>
          </cell>
          <cell r="H23">
            <v>3342.5</v>
          </cell>
          <cell r="I23">
            <v>0</v>
          </cell>
          <cell r="J23">
            <v>227.7</v>
          </cell>
          <cell r="K23">
            <v>1383.7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120730.7</v>
          </cell>
          <cell r="D25">
            <v>1109.3</v>
          </cell>
          <cell r="E25">
            <v>5034.3</v>
          </cell>
          <cell r="F25">
            <v>257.8</v>
          </cell>
          <cell r="G25">
            <v>1359.7</v>
          </cell>
          <cell r="H25">
            <v>90061.3</v>
          </cell>
          <cell r="I25">
            <v>101.7</v>
          </cell>
          <cell r="J25">
            <v>12969.3</v>
          </cell>
          <cell r="K25">
            <v>9837.2999999999993</v>
          </cell>
        </row>
      </sheetData>
      <sheetData sheetId="2">
        <row r="6">
          <cell r="C6">
            <v>4129.8999999999996</v>
          </cell>
          <cell r="D6">
            <v>5341.3</v>
          </cell>
          <cell r="E6">
            <v>-927.6</v>
          </cell>
          <cell r="F6">
            <v>0</v>
          </cell>
          <cell r="G6">
            <v>0</v>
          </cell>
          <cell r="H6">
            <v>-360.9</v>
          </cell>
          <cell r="I6">
            <v>-295.3</v>
          </cell>
          <cell r="J6">
            <v>118.4</v>
          </cell>
          <cell r="K6">
            <v>254</v>
          </cell>
        </row>
        <row r="7">
          <cell r="C7">
            <v>-2336.8000000000002</v>
          </cell>
          <cell r="D7">
            <v>-1495.8</v>
          </cell>
          <cell r="E7">
            <v>-218.6</v>
          </cell>
          <cell r="F7">
            <v>0</v>
          </cell>
          <cell r="G7">
            <v>0</v>
          </cell>
          <cell r="H7">
            <v>-360.9</v>
          </cell>
          <cell r="I7">
            <v>-92.4</v>
          </cell>
          <cell r="J7">
            <v>100.3</v>
          </cell>
          <cell r="K7">
            <v>-269.39999999999998</v>
          </cell>
        </row>
        <row r="8">
          <cell r="C8">
            <v>-946.3</v>
          </cell>
          <cell r="D8">
            <v>-665.1</v>
          </cell>
          <cell r="E8">
            <v>0</v>
          </cell>
          <cell r="F8">
            <v>0</v>
          </cell>
          <cell r="G8">
            <v>0</v>
          </cell>
          <cell r="H8">
            <v>-127.5</v>
          </cell>
          <cell r="I8">
            <v>-18.7</v>
          </cell>
          <cell r="J8">
            <v>-40.1</v>
          </cell>
          <cell r="K8">
            <v>-94.9</v>
          </cell>
        </row>
        <row r="9">
          <cell r="C9">
            <v>-597</v>
          </cell>
          <cell r="D9">
            <v>-481.6</v>
          </cell>
          <cell r="E9">
            <v>-212.3</v>
          </cell>
          <cell r="F9">
            <v>0</v>
          </cell>
          <cell r="G9">
            <v>0</v>
          </cell>
          <cell r="H9">
            <v>0</v>
          </cell>
          <cell r="I9">
            <v>-4</v>
          </cell>
          <cell r="J9">
            <v>176.8</v>
          </cell>
          <cell r="K9">
            <v>-75.900000000000006</v>
          </cell>
        </row>
        <row r="10">
          <cell r="C10">
            <v>-750.4</v>
          </cell>
          <cell r="D10">
            <v>-323.8</v>
          </cell>
          <cell r="E10">
            <v>-6.3</v>
          </cell>
          <cell r="F10">
            <v>0</v>
          </cell>
          <cell r="G10">
            <v>0</v>
          </cell>
          <cell r="H10">
            <v>-233.4</v>
          </cell>
          <cell r="I10">
            <v>-58.9</v>
          </cell>
          <cell r="J10">
            <v>-36.4</v>
          </cell>
          <cell r="K10">
            <v>-91.6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-43.1</v>
          </cell>
          <cell r="D12">
            <v>-25.3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-10.8</v>
          </cell>
          <cell r="J12">
            <v>0</v>
          </cell>
          <cell r="K12">
            <v>-7</v>
          </cell>
        </row>
        <row r="13">
          <cell r="C13">
            <v>6466.7</v>
          </cell>
          <cell r="D13">
            <v>6837.1</v>
          </cell>
          <cell r="E13">
            <v>-709</v>
          </cell>
          <cell r="F13">
            <v>0</v>
          </cell>
          <cell r="G13">
            <v>0</v>
          </cell>
          <cell r="H13">
            <v>0</v>
          </cell>
          <cell r="I13">
            <v>-202.9</v>
          </cell>
          <cell r="J13">
            <v>18.100000000000001</v>
          </cell>
          <cell r="K13">
            <v>523.4</v>
          </cell>
        </row>
        <row r="14">
          <cell r="C14">
            <v>-795.2</v>
          </cell>
          <cell r="D14">
            <v>-137.30000000000001</v>
          </cell>
          <cell r="E14">
            <v>-650.20000000000005</v>
          </cell>
          <cell r="F14">
            <v>0</v>
          </cell>
          <cell r="G14">
            <v>0</v>
          </cell>
          <cell r="H14">
            <v>0</v>
          </cell>
          <cell r="I14">
            <v>-197.7</v>
          </cell>
          <cell r="J14">
            <v>24.4</v>
          </cell>
          <cell r="K14">
            <v>165.6</v>
          </cell>
        </row>
        <row r="15">
          <cell r="C15">
            <v>7265.9</v>
          </cell>
          <cell r="D15">
            <v>6978.4</v>
          </cell>
          <cell r="E15">
            <v>-58.8</v>
          </cell>
          <cell r="F15">
            <v>0</v>
          </cell>
          <cell r="G15">
            <v>0</v>
          </cell>
          <cell r="H15">
            <v>0</v>
          </cell>
          <cell r="I15">
            <v>-5.2</v>
          </cell>
          <cell r="J15">
            <v>-6.3</v>
          </cell>
          <cell r="K15">
            <v>357.8</v>
          </cell>
        </row>
        <row r="16">
          <cell r="C16">
            <v>-4</v>
          </cell>
          <cell r="D16">
            <v>-4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-4710.6000000000004</v>
          </cell>
          <cell r="D19">
            <v>-5214.7</v>
          </cell>
          <cell r="E19">
            <v>917.9</v>
          </cell>
          <cell r="F19">
            <v>0</v>
          </cell>
          <cell r="G19">
            <v>0</v>
          </cell>
          <cell r="H19">
            <v>357.4</v>
          </cell>
          <cell r="I19">
            <v>-185</v>
          </cell>
          <cell r="J19">
            <v>-83.6</v>
          </cell>
          <cell r="K19">
            <v>-502.6</v>
          </cell>
        </row>
        <row r="20">
          <cell r="C20">
            <v>307</v>
          </cell>
          <cell r="D20">
            <v>-434</v>
          </cell>
          <cell r="E20">
            <v>142.6</v>
          </cell>
          <cell r="F20">
            <v>0</v>
          </cell>
          <cell r="G20">
            <v>0</v>
          </cell>
          <cell r="H20">
            <v>0</v>
          </cell>
          <cell r="I20">
            <v>341.4</v>
          </cell>
          <cell r="J20">
            <v>-49.7</v>
          </cell>
          <cell r="K20">
            <v>306.7</v>
          </cell>
        </row>
        <row r="21">
          <cell r="C21">
            <v>-4480</v>
          </cell>
          <cell r="D21">
            <v>-3818.5</v>
          </cell>
          <cell r="E21">
            <v>739.3</v>
          </cell>
          <cell r="F21">
            <v>0</v>
          </cell>
          <cell r="G21">
            <v>0</v>
          </cell>
          <cell r="H21">
            <v>308.39999999999998</v>
          </cell>
          <cell r="I21">
            <v>-511.8</v>
          </cell>
          <cell r="J21">
            <v>-438.2</v>
          </cell>
          <cell r="K21">
            <v>-759.2</v>
          </cell>
        </row>
        <row r="22">
          <cell r="C22">
            <v>-534.4</v>
          </cell>
          <cell r="D22">
            <v>-962.2</v>
          </cell>
          <cell r="E22">
            <v>36</v>
          </cell>
          <cell r="F22">
            <v>0</v>
          </cell>
          <cell r="G22">
            <v>0</v>
          </cell>
          <cell r="H22">
            <v>49</v>
          </cell>
          <cell r="I22">
            <v>-14.6</v>
          </cell>
          <cell r="J22">
            <v>407.5</v>
          </cell>
          <cell r="K22">
            <v>-50.1</v>
          </cell>
        </row>
        <row r="23">
          <cell r="C23">
            <v>-3.2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-3.2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580.70000000000005</v>
          </cell>
          <cell r="D25">
            <v>-126.6</v>
          </cell>
          <cell r="E25">
            <v>9.6999999999999993</v>
          </cell>
          <cell r="F25">
            <v>0</v>
          </cell>
          <cell r="G25">
            <v>0</v>
          </cell>
          <cell r="H25">
            <v>3.5</v>
          </cell>
          <cell r="I25">
            <v>480.3</v>
          </cell>
          <cell r="J25">
            <v>-34.799999999999997</v>
          </cell>
          <cell r="K25">
            <v>248.6</v>
          </cell>
        </row>
      </sheetData>
      <sheetData sheetId="3">
        <row r="7">
          <cell r="F7">
            <v>18911.740000000002</v>
          </cell>
          <cell r="I7">
            <v>45.487426246246365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805538.1</v>
          </cell>
          <cell r="D6">
            <v>0</v>
          </cell>
          <cell r="E6">
            <v>805538.1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545735.1</v>
          </cell>
          <cell r="D7">
            <v>2944.8</v>
          </cell>
          <cell r="E7">
            <v>548679.9</v>
          </cell>
          <cell r="F7">
            <v>125501.3</v>
          </cell>
          <cell r="G7">
            <v>165715.70000000001</v>
          </cell>
          <cell r="H7">
            <v>257462.9</v>
          </cell>
          <cell r="I7">
            <v>0</v>
          </cell>
        </row>
        <row r="8">
          <cell r="C8">
            <v>457382.7</v>
          </cell>
          <cell r="D8">
            <v>-285</v>
          </cell>
          <cell r="E8">
            <v>457097.7</v>
          </cell>
          <cell r="F8">
            <v>125431.3</v>
          </cell>
          <cell r="G8">
            <v>146882.4</v>
          </cell>
          <cell r="H8">
            <v>184784</v>
          </cell>
          <cell r="I8">
            <v>0</v>
          </cell>
        </row>
        <row r="9">
          <cell r="C9">
            <v>312023.09999999998</v>
          </cell>
          <cell r="D9">
            <v>-285</v>
          </cell>
          <cell r="E9">
            <v>311738.09999999998</v>
          </cell>
          <cell r="F9">
            <v>12384.3</v>
          </cell>
          <cell r="G9">
            <v>119409.2</v>
          </cell>
          <cell r="H9">
            <v>179944.6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47.5</v>
          </cell>
          <cell r="D12">
            <v>0</v>
          </cell>
          <cell r="E12">
            <v>47.5</v>
          </cell>
          <cell r="F12">
            <v>0</v>
          </cell>
          <cell r="G12">
            <v>4.0999999999999996</v>
          </cell>
          <cell r="H12">
            <v>43.4</v>
          </cell>
          <cell r="I12">
            <v>0</v>
          </cell>
        </row>
        <row r="13">
          <cell r="C13">
            <v>145312.1</v>
          </cell>
          <cell r="D13">
            <v>0</v>
          </cell>
          <cell r="E13">
            <v>145312.1</v>
          </cell>
          <cell r="F13">
            <v>113047</v>
          </cell>
          <cell r="G13">
            <v>27469.1</v>
          </cell>
          <cell r="H13">
            <v>4796</v>
          </cell>
          <cell r="I13">
            <v>0</v>
          </cell>
        </row>
        <row r="14">
          <cell r="C14">
            <v>88352.4</v>
          </cell>
          <cell r="D14">
            <v>3229.8</v>
          </cell>
          <cell r="E14">
            <v>91582.2</v>
          </cell>
          <cell r="F14">
            <v>70</v>
          </cell>
          <cell r="G14">
            <v>18833.3</v>
          </cell>
          <cell r="H14">
            <v>72678.899999999994</v>
          </cell>
          <cell r="I14">
            <v>0</v>
          </cell>
        </row>
        <row r="15">
          <cell r="C15">
            <v>30231</v>
          </cell>
          <cell r="D15">
            <v>-1606.4</v>
          </cell>
          <cell r="E15">
            <v>28624.6</v>
          </cell>
          <cell r="F15">
            <v>70</v>
          </cell>
          <cell r="G15">
            <v>13009.1</v>
          </cell>
          <cell r="H15">
            <v>15545.5</v>
          </cell>
          <cell r="I15">
            <v>0</v>
          </cell>
        </row>
        <row r="16">
          <cell r="C16">
            <v>58121.4</v>
          </cell>
          <cell r="D16">
            <v>4792.6000000000004</v>
          </cell>
          <cell r="E16">
            <v>62914</v>
          </cell>
          <cell r="F16">
            <v>0</v>
          </cell>
          <cell r="G16">
            <v>5780.6</v>
          </cell>
          <cell r="H16">
            <v>57133.4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43.6</v>
          </cell>
          <cell r="E19">
            <v>43.6</v>
          </cell>
          <cell r="F19">
            <v>0</v>
          </cell>
          <cell r="G19">
            <v>43.6</v>
          </cell>
          <cell r="H19">
            <v>0</v>
          </cell>
          <cell r="I19">
            <v>0</v>
          </cell>
        </row>
        <row r="20">
          <cell r="C20">
            <v>75320.899999999994</v>
          </cell>
          <cell r="D20">
            <v>-3236.2</v>
          </cell>
          <cell r="E20">
            <v>72084.7</v>
          </cell>
          <cell r="F20">
            <v>206</v>
          </cell>
          <cell r="G20">
            <v>19824.599999999999</v>
          </cell>
          <cell r="H20">
            <v>51632.1</v>
          </cell>
          <cell r="I20">
            <v>422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24893.599999999999</v>
          </cell>
          <cell r="D22">
            <v>-1542.9</v>
          </cell>
          <cell r="E22">
            <v>23350.7</v>
          </cell>
          <cell r="F22">
            <v>80.099999999999994</v>
          </cell>
          <cell r="G22">
            <v>10447.299999999999</v>
          </cell>
          <cell r="H22">
            <v>12823.3</v>
          </cell>
          <cell r="I22">
            <v>0</v>
          </cell>
        </row>
        <row r="23">
          <cell r="C23">
            <v>49224.3</v>
          </cell>
          <cell r="D23">
            <v>-1649.7</v>
          </cell>
          <cell r="E23">
            <v>47574.6</v>
          </cell>
          <cell r="F23">
            <v>125.9</v>
          </cell>
          <cell r="G23">
            <v>8729.4</v>
          </cell>
          <cell r="H23">
            <v>38297.300000000003</v>
          </cell>
          <cell r="I23">
            <v>422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1203</v>
          </cell>
          <cell r="D25">
            <v>-43.6</v>
          </cell>
          <cell r="E25">
            <v>1159.4000000000001</v>
          </cell>
          <cell r="F25">
            <v>0</v>
          </cell>
          <cell r="G25">
            <v>647.9</v>
          </cell>
          <cell r="H25">
            <v>511.5</v>
          </cell>
          <cell r="I25">
            <v>0</v>
          </cell>
        </row>
        <row r="26">
          <cell r="C26">
            <v>184482.1</v>
          </cell>
          <cell r="D26">
            <v>291.39999999999998</v>
          </cell>
          <cell r="E26">
            <v>184773.5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805538.1</v>
          </cell>
          <cell r="D5">
            <v>271729.09999999998</v>
          </cell>
          <cell r="E5">
            <v>142519.9</v>
          </cell>
          <cell r="F5">
            <v>0</v>
          </cell>
          <cell r="G5">
            <v>4359.1000000000004</v>
          </cell>
          <cell r="H5">
            <v>100687.5</v>
          </cell>
          <cell r="I5">
            <v>3418.3</v>
          </cell>
          <cell r="J5">
            <v>443.8</v>
          </cell>
          <cell r="K5">
            <v>282380.40000000002</v>
          </cell>
        </row>
        <row r="6">
          <cell r="C6">
            <v>548679.9</v>
          </cell>
          <cell r="D6">
            <v>261142.6</v>
          </cell>
          <cell r="E6">
            <v>131776.9</v>
          </cell>
          <cell r="F6">
            <v>0</v>
          </cell>
          <cell r="G6">
            <v>3958.1</v>
          </cell>
          <cell r="H6">
            <v>82845.100000000006</v>
          </cell>
          <cell r="I6">
            <v>2390.1</v>
          </cell>
          <cell r="J6">
            <v>142.5</v>
          </cell>
          <cell r="K6">
            <v>66424.600000000006</v>
          </cell>
        </row>
        <row r="7">
          <cell r="C7">
            <v>457097.7</v>
          </cell>
          <cell r="D7">
            <v>250480</v>
          </cell>
          <cell r="E7">
            <v>110859.8</v>
          </cell>
          <cell r="F7">
            <v>0</v>
          </cell>
          <cell r="G7">
            <v>2608.1</v>
          </cell>
          <cell r="H7">
            <v>42907</v>
          </cell>
          <cell r="I7">
            <v>2386.8000000000002</v>
          </cell>
          <cell r="J7">
            <v>58.5</v>
          </cell>
          <cell r="K7">
            <v>47797.5</v>
          </cell>
        </row>
        <row r="8">
          <cell r="C8">
            <v>311738.09999999998</v>
          </cell>
          <cell r="D8">
            <v>110741</v>
          </cell>
          <cell r="E8">
            <v>109598.8</v>
          </cell>
          <cell r="F8">
            <v>0</v>
          </cell>
          <cell r="G8">
            <v>2242.8000000000002</v>
          </cell>
          <cell r="H8">
            <v>42907</v>
          </cell>
          <cell r="I8">
            <v>1290</v>
          </cell>
          <cell r="J8">
            <v>58.5</v>
          </cell>
          <cell r="K8">
            <v>44900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47.5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47.5</v>
          </cell>
        </row>
        <row r="12">
          <cell r="C12">
            <v>145312.1</v>
          </cell>
          <cell r="D12">
            <v>139739</v>
          </cell>
          <cell r="E12">
            <v>1261</v>
          </cell>
          <cell r="F12">
            <v>0</v>
          </cell>
          <cell r="G12">
            <v>365.3</v>
          </cell>
          <cell r="H12">
            <v>0</v>
          </cell>
          <cell r="I12">
            <v>1096.8</v>
          </cell>
          <cell r="J12">
            <v>0</v>
          </cell>
          <cell r="K12">
            <v>2850</v>
          </cell>
        </row>
        <row r="13">
          <cell r="C13">
            <v>91582.2</v>
          </cell>
          <cell r="D13">
            <v>10662.6</v>
          </cell>
          <cell r="E13">
            <v>20917.099999999999</v>
          </cell>
          <cell r="F13">
            <v>0</v>
          </cell>
          <cell r="G13">
            <v>1350</v>
          </cell>
          <cell r="H13">
            <v>39938.1</v>
          </cell>
          <cell r="I13">
            <v>3.3</v>
          </cell>
          <cell r="J13">
            <v>84</v>
          </cell>
          <cell r="K13">
            <v>18627.099999999999</v>
          </cell>
        </row>
        <row r="14">
          <cell r="C14">
            <v>28624.6</v>
          </cell>
          <cell r="D14">
            <v>7251.3</v>
          </cell>
          <cell r="E14">
            <v>11325.1</v>
          </cell>
          <cell r="F14">
            <v>0</v>
          </cell>
          <cell r="G14">
            <v>712.3</v>
          </cell>
          <cell r="H14">
            <v>4212.5</v>
          </cell>
          <cell r="I14">
            <v>0</v>
          </cell>
          <cell r="J14">
            <v>0</v>
          </cell>
          <cell r="K14">
            <v>5123.3999999999996</v>
          </cell>
        </row>
        <row r="15">
          <cell r="C15">
            <v>62914</v>
          </cell>
          <cell r="D15">
            <v>3367.7</v>
          </cell>
          <cell r="E15">
            <v>9592</v>
          </cell>
          <cell r="F15">
            <v>0</v>
          </cell>
          <cell r="G15">
            <v>637.70000000000005</v>
          </cell>
          <cell r="H15">
            <v>35725.599999999999</v>
          </cell>
          <cell r="I15">
            <v>3.3</v>
          </cell>
          <cell r="J15">
            <v>84</v>
          </cell>
          <cell r="K15">
            <v>13503.7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43.6</v>
          </cell>
          <cell r="D18">
            <v>43.6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72084.7</v>
          </cell>
          <cell r="D19">
            <v>10586.5</v>
          </cell>
          <cell r="E19">
            <v>10743</v>
          </cell>
          <cell r="F19">
            <v>0</v>
          </cell>
          <cell r="G19">
            <v>401</v>
          </cell>
          <cell r="H19">
            <v>17842.400000000001</v>
          </cell>
          <cell r="I19">
            <v>1028.2</v>
          </cell>
          <cell r="J19">
            <v>301.3</v>
          </cell>
          <cell r="K19">
            <v>31182.3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23350.7</v>
          </cell>
          <cell r="D21">
            <v>4041.7</v>
          </cell>
          <cell r="E21">
            <v>3657.5</v>
          </cell>
          <cell r="F21">
            <v>0</v>
          </cell>
          <cell r="G21">
            <v>23</v>
          </cell>
          <cell r="H21">
            <v>4276.3</v>
          </cell>
          <cell r="I21">
            <v>488.7</v>
          </cell>
          <cell r="J21">
            <v>0</v>
          </cell>
          <cell r="K21">
            <v>10863.5</v>
          </cell>
        </row>
        <row r="22">
          <cell r="C22">
            <v>47574.6</v>
          </cell>
          <cell r="D22">
            <v>6544.8</v>
          </cell>
          <cell r="E22">
            <v>7085.5</v>
          </cell>
          <cell r="F22">
            <v>0</v>
          </cell>
          <cell r="G22">
            <v>378</v>
          </cell>
          <cell r="H22">
            <v>13566.1</v>
          </cell>
          <cell r="I22">
            <v>539.5</v>
          </cell>
          <cell r="J22">
            <v>301.3</v>
          </cell>
          <cell r="K22">
            <v>19159.400000000001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1159.4000000000001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1159.4000000000001</v>
          </cell>
        </row>
        <row r="25">
          <cell r="C25">
            <v>184773.5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184773.5</v>
          </cell>
        </row>
      </sheetData>
      <sheetData sheetId="2">
        <row r="6">
          <cell r="C6">
            <v>2944.8</v>
          </cell>
          <cell r="D6">
            <v>3287.3</v>
          </cell>
          <cell r="E6">
            <v>0</v>
          </cell>
          <cell r="F6">
            <v>-12.9</v>
          </cell>
          <cell r="G6">
            <v>-38.200000000000003</v>
          </cell>
          <cell r="H6">
            <v>0</v>
          </cell>
          <cell r="I6">
            <v>-291.39999999999998</v>
          </cell>
          <cell r="J6">
            <v>0</v>
          </cell>
          <cell r="K6">
            <v>0</v>
          </cell>
        </row>
        <row r="7">
          <cell r="C7">
            <v>-285</v>
          </cell>
          <cell r="D7">
            <v>0</v>
          </cell>
          <cell r="E7">
            <v>0</v>
          </cell>
          <cell r="F7">
            <v>-1.7</v>
          </cell>
          <cell r="G7">
            <v>0</v>
          </cell>
          <cell r="H7">
            <v>0</v>
          </cell>
          <cell r="I7">
            <v>-283.3</v>
          </cell>
          <cell r="J7">
            <v>0</v>
          </cell>
          <cell r="K7">
            <v>0</v>
          </cell>
        </row>
        <row r="8">
          <cell r="C8">
            <v>-285</v>
          </cell>
          <cell r="D8">
            <v>0</v>
          </cell>
          <cell r="E8">
            <v>0</v>
          </cell>
          <cell r="F8">
            <v>-1.7</v>
          </cell>
          <cell r="G8">
            <v>0</v>
          </cell>
          <cell r="H8">
            <v>0</v>
          </cell>
          <cell r="I8">
            <v>-283.3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3229.8</v>
          </cell>
          <cell r="D13">
            <v>3287.3</v>
          </cell>
          <cell r="E13">
            <v>0</v>
          </cell>
          <cell r="F13">
            <v>-11.2</v>
          </cell>
          <cell r="G13">
            <v>-38.200000000000003</v>
          </cell>
          <cell r="H13">
            <v>0</v>
          </cell>
          <cell r="I13">
            <v>-8.1</v>
          </cell>
          <cell r="J13">
            <v>0</v>
          </cell>
          <cell r="K13">
            <v>0</v>
          </cell>
        </row>
        <row r="14">
          <cell r="C14">
            <v>-1606.4</v>
          </cell>
          <cell r="D14">
            <v>-1522.9</v>
          </cell>
          <cell r="E14">
            <v>0</v>
          </cell>
          <cell r="F14">
            <v>-11.2</v>
          </cell>
          <cell r="G14">
            <v>-38.200000000000003</v>
          </cell>
          <cell r="H14">
            <v>0</v>
          </cell>
          <cell r="I14">
            <v>-34.1</v>
          </cell>
          <cell r="J14">
            <v>0</v>
          </cell>
          <cell r="K14">
            <v>0</v>
          </cell>
        </row>
        <row r="15">
          <cell r="C15">
            <v>4792.6000000000004</v>
          </cell>
          <cell r="D15">
            <v>4766.6000000000004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26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43.6</v>
          </cell>
          <cell r="D18">
            <v>43.6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-3236.2</v>
          </cell>
          <cell r="D19">
            <v>-3287.3</v>
          </cell>
          <cell r="E19">
            <v>0</v>
          </cell>
          <cell r="F19">
            <v>12.9</v>
          </cell>
          <cell r="G19">
            <v>38.200000000000003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-1542.9</v>
          </cell>
          <cell r="D21">
            <v>-1594</v>
          </cell>
          <cell r="E21">
            <v>0</v>
          </cell>
          <cell r="F21">
            <v>12.9</v>
          </cell>
          <cell r="G21">
            <v>38.200000000000003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-1649.7</v>
          </cell>
          <cell r="D22">
            <v>-1649.7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-43.6</v>
          </cell>
          <cell r="D24">
            <v>-43.6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291.39999999999998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291.39999999999998</v>
          </cell>
          <cell r="J25">
            <v>0</v>
          </cell>
          <cell r="K25">
            <v>0</v>
          </cell>
        </row>
      </sheetData>
      <sheetData sheetId="3">
        <row r="7">
          <cell r="F7">
            <v>11972.3</v>
          </cell>
          <cell r="I7">
            <v>66.627214777302257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474699</v>
          </cell>
          <cell r="D6">
            <v>0</v>
          </cell>
          <cell r="E6">
            <v>474699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218673.45</v>
          </cell>
          <cell r="D7">
            <v>2124.3000000000002</v>
          </cell>
          <cell r="E7">
            <v>220797.75</v>
          </cell>
          <cell r="F7">
            <v>57249.95</v>
          </cell>
          <cell r="G7">
            <v>68830.429999999993</v>
          </cell>
          <cell r="H7">
            <v>94433.27</v>
          </cell>
          <cell r="I7">
            <v>284.10000000000002</v>
          </cell>
        </row>
        <row r="8">
          <cell r="C8">
            <v>135058.98000000001</v>
          </cell>
          <cell r="D8">
            <v>-81.099999999999994</v>
          </cell>
          <cell r="E8">
            <v>134977.88</v>
          </cell>
          <cell r="F8">
            <v>56421.05</v>
          </cell>
          <cell r="G8">
            <v>47676.03</v>
          </cell>
          <cell r="H8">
            <v>30855.8</v>
          </cell>
          <cell r="I8">
            <v>25</v>
          </cell>
        </row>
        <row r="9">
          <cell r="C9">
            <v>132222.94</v>
          </cell>
          <cell r="D9">
            <v>-81.099999999999994</v>
          </cell>
          <cell r="E9">
            <v>132141.84</v>
          </cell>
          <cell r="F9">
            <v>54505.35</v>
          </cell>
          <cell r="G9">
            <v>46805.79</v>
          </cell>
          <cell r="H9">
            <v>30805.7</v>
          </cell>
          <cell r="I9">
            <v>25</v>
          </cell>
        </row>
        <row r="10">
          <cell r="C10">
            <v>28.1</v>
          </cell>
          <cell r="D10">
            <v>0</v>
          </cell>
          <cell r="E10">
            <v>28.1</v>
          </cell>
          <cell r="F10">
            <v>0</v>
          </cell>
          <cell r="G10">
            <v>0</v>
          </cell>
          <cell r="H10">
            <v>28.1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2807.94</v>
          </cell>
          <cell r="D13">
            <v>0</v>
          </cell>
          <cell r="E13">
            <v>2807.94</v>
          </cell>
          <cell r="F13">
            <v>1915.7</v>
          </cell>
          <cell r="G13">
            <v>870.24</v>
          </cell>
          <cell r="H13">
            <v>22</v>
          </cell>
          <cell r="I13">
            <v>0</v>
          </cell>
        </row>
        <row r="14">
          <cell r="C14">
            <v>83614.47</v>
          </cell>
          <cell r="D14">
            <v>2205.4</v>
          </cell>
          <cell r="E14">
            <v>85819.87</v>
          </cell>
          <cell r="F14">
            <v>828.9</v>
          </cell>
          <cell r="G14">
            <v>21154.400000000001</v>
          </cell>
          <cell r="H14">
            <v>63577.47</v>
          </cell>
          <cell r="I14">
            <v>259.10000000000002</v>
          </cell>
        </row>
        <row r="15">
          <cell r="C15">
            <v>75033.070000000007</v>
          </cell>
          <cell r="D15">
            <v>-3713.4</v>
          </cell>
          <cell r="E15">
            <v>71319.67</v>
          </cell>
          <cell r="F15">
            <v>308.60000000000002</v>
          </cell>
          <cell r="G15">
            <v>17585.8</v>
          </cell>
          <cell r="H15">
            <v>53386.57</v>
          </cell>
          <cell r="I15">
            <v>38.700000000000003</v>
          </cell>
        </row>
        <row r="16">
          <cell r="C16">
            <v>8534.4</v>
          </cell>
          <cell r="D16">
            <v>5918.8</v>
          </cell>
          <cell r="E16">
            <v>14453.2</v>
          </cell>
          <cell r="F16">
            <v>520.29999999999995</v>
          </cell>
          <cell r="G16">
            <v>3568.6</v>
          </cell>
          <cell r="H16">
            <v>10143.9</v>
          </cell>
          <cell r="I16">
            <v>220.4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47</v>
          </cell>
          <cell r="D18">
            <v>0</v>
          </cell>
          <cell r="E18">
            <v>47</v>
          </cell>
          <cell r="F18">
            <v>0</v>
          </cell>
          <cell r="G18">
            <v>0</v>
          </cell>
          <cell r="H18">
            <v>47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111178.38</v>
          </cell>
          <cell r="D20">
            <v>-2329.62</v>
          </cell>
          <cell r="E20">
            <v>108848.76</v>
          </cell>
          <cell r="F20">
            <v>9639.9699999999993</v>
          </cell>
          <cell r="G20">
            <v>27621.38</v>
          </cell>
          <cell r="H20">
            <v>71252.91</v>
          </cell>
          <cell r="I20">
            <v>334.5</v>
          </cell>
        </row>
        <row r="21">
          <cell r="C21">
            <v>0</v>
          </cell>
          <cell r="D21">
            <v>54.7</v>
          </cell>
          <cell r="E21">
            <v>54.7</v>
          </cell>
          <cell r="F21">
            <v>0</v>
          </cell>
          <cell r="G21">
            <v>54.7</v>
          </cell>
          <cell r="H21">
            <v>0</v>
          </cell>
          <cell r="I21">
            <v>0</v>
          </cell>
        </row>
        <row r="22">
          <cell r="C22">
            <v>76788.91</v>
          </cell>
          <cell r="D22">
            <v>-2031.22</v>
          </cell>
          <cell r="E22">
            <v>74757.69</v>
          </cell>
          <cell r="F22">
            <v>2907.96</v>
          </cell>
          <cell r="G22">
            <v>18920.87</v>
          </cell>
          <cell r="H22">
            <v>52754.36</v>
          </cell>
          <cell r="I22">
            <v>174.5</v>
          </cell>
        </row>
        <row r="23">
          <cell r="C23">
            <v>31922.43</v>
          </cell>
          <cell r="D23">
            <v>-298.10000000000002</v>
          </cell>
          <cell r="E23">
            <v>31624.33</v>
          </cell>
          <cell r="F23">
            <v>5835.49</v>
          </cell>
          <cell r="G23">
            <v>8235.6</v>
          </cell>
          <cell r="H23">
            <v>17393.240000000002</v>
          </cell>
          <cell r="I23">
            <v>160</v>
          </cell>
        </row>
        <row r="24">
          <cell r="C24">
            <v>2287.94</v>
          </cell>
          <cell r="D24">
            <v>-55</v>
          </cell>
          <cell r="E24">
            <v>2232.94</v>
          </cell>
          <cell r="F24">
            <v>717.42</v>
          </cell>
          <cell r="G24">
            <v>410.21</v>
          </cell>
          <cell r="H24">
            <v>1105.31</v>
          </cell>
          <cell r="I24">
            <v>0</v>
          </cell>
        </row>
        <row r="25">
          <cell r="C25">
            <v>179.1</v>
          </cell>
          <cell r="D25">
            <v>0</v>
          </cell>
          <cell r="E25">
            <v>179.1</v>
          </cell>
          <cell r="F25">
            <v>179.1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144847.17000000001</v>
          </cell>
          <cell r="D26">
            <v>205.32</v>
          </cell>
          <cell r="E26">
            <v>145052.49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474699</v>
          </cell>
          <cell r="D5">
            <v>124614.61</v>
          </cell>
          <cell r="E5">
            <v>34470.07</v>
          </cell>
          <cell r="F5">
            <v>50.1</v>
          </cell>
          <cell r="G5">
            <v>4716.88</v>
          </cell>
          <cell r="H5">
            <v>23128.9</v>
          </cell>
          <cell r="I5">
            <v>3152.8</v>
          </cell>
          <cell r="J5">
            <v>27953.91</v>
          </cell>
          <cell r="K5">
            <v>256611.73</v>
          </cell>
        </row>
        <row r="6">
          <cell r="C6">
            <v>220797.75</v>
          </cell>
          <cell r="D6">
            <v>94371.58</v>
          </cell>
          <cell r="E6">
            <v>27497.599999999999</v>
          </cell>
          <cell r="F6">
            <v>50.1</v>
          </cell>
          <cell r="G6">
            <v>4240.3</v>
          </cell>
          <cell r="H6">
            <v>18001.22</v>
          </cell>
          <cell r="I6">
            <v>2653.3</v>
          </cell>
          <cell r="J6">
            <v>20047.93</v>
          </cell>
          <cell r="K6">
            <v>53935.72</v>
          </cell>
        </row>
        <row r="7">
          <cell r="C7">
            <v>134977.88</v>
          </cell>
          <cell r="D7">
            <v>83601.55</v>
          </cell>
          <cell r="E7">
            <v>4965.2</v>
          </cell>
          <cell r="F7">
            <v>0</v>
          </cell>
          <cell r="G7">
            <v>0</v>
          </cell>
          <cell r="H7">
            <v>48.6</v>
          </cell>
          <cell r="I7">
            <v>2599.1999999999998</v>
          </cell>
          <cell r="J7">
            <v>474.3</v>
          </cell>
          <cell r="K7">
            <v>43289.03</v>
          </cell>
        </row>
        <row r="8">
          <cell r="C8">
            <v>132141.84</v>
          </cell>
          <cell r="D8">
            <v>81685.850000000006</v>
          </cell>
          <cell r="E8">
            <v>4965.2</v>
          </cell>
          <cell r="F8">
            <v>0</v>
          </cell>
          <cell r="G8">
            <v>0</v>
          </cell>
          <cell r="H8">
            <v>48.6</v>
          </cell>
          <cell r="I8">
            <v>2599.1999999999998</v>
          </cell>
          <cell r="J8">
            <v>474.3</v>
          </cell>
          <cell r="K8">
            <v>42368.69</v>
          </cell>
        </row>
        <row r="9">
          <cell r="C9">
            <v>28.1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28.1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2807.94</v>
          </cell>
          <cell r="D12">
            <v>1915.7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892.24</v>
          </cell>
        </row>
        <row r="13">
          <cell r="C13">
            <v>85819.87</v>
          </cell>
          <cell r="D13">
            <v>10770.03</v>
          </cell>
          <cell r="E13">
            <v>22532.400000000001</v>
          </cell>
          <cell r="F13">
            <v>50.1</v>
          </cell>
          <cell r="G13">
            <v>4240.3</v>
          </cell>
          <cell r="H13">
            <v>17952.62</v>
          </cell>
          <cell r="I13">
            <v>54.1</v>
          </cell>
          <cell r="J13">
            <v>19573.63</v>
          </cell>
          <cell r="K13">
            <v>10646.69</v>
          </cell>
        </row>
        <row r="14">
          <cell r="C14">
            <v>71319.67</v>
          </cell>
          <cell r="D14">
            <v>7681.13</v>
          </cell>
          <cell r="E14">
            <v>19211.8</v>
          </cell>
          <cell r="F14">
            <v>0</v>
          </cell>
          <cell r="G14">
            <v>3507</v>
          </cell>
          <cell r="H14">
            <v>13803.32</v>
          </cell>
          <cell r="I14">
            <v>54.1</v>
          </cell>
          <cell r="J14">
            <v>18190.78</v>
          </cell>
          <cell r="K14">
            <v>8871.5400000000009</v>
          </cell>
        </row>
        <row r="15">
          <cell r="C15">
            <v>14453.2</v>
          </cell>
          <cell r="D15">
            <v>3088.9</v>
          </cell>
          <cell r="E15">
            <v>3296.8</v>
          </cell>
          <cell r="F15">
            <v>50.1</v>
          </cell>
          <cell r="G15">
            <v>733.3</v>
          </cell>
          <cell r="H15">
            <v>4126.1000000000004</v>
          </cell>
          <cell r="I15">
            <v>0</v>
          </cell>
          <cell r="J15">
            <v>1382.85</v>
          </cell>
          <cell r="K15">
            <v>1775.15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47</v>
          </cell>
          <cell r="D17">
            <v>0</v>
          </cell>
          <cell r="E17">
            <v>23.8</v>
          </cell>
          <cell r="F17">
            <v>0</v>
          </cell>
          <cell r="G17">
            <v>0</v>
          </cell>
          <cell r="H17">
            <v>23.2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108848.76</v>
          </cell>
          <cell r="D19">
            <v>26980.75</v>
          </cell>
          <cell r="E19">
            <v>3188.99</v>
          </cell>
          <cell r="F19">
            <v>0</v>
          </cell>
          <cell r="G19">
            <v>96.7</v>
          </cell>
          <cell r="H19">
            <v>2719.06</v>
          </cell>
          <cell r="I19">
            <v>499.5</v>
          </cell>
          <cell r="J19">
            <v>1887.5</v>
          </cell>
          <cell r="K19">
            <v>73476.259999999995</v>
          </cell>
        </row>
        <row r="20">
          <cell r="C20">
            <v>54.7</v>
          </cell>
          <cell r="D20">
            <v>54.7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74757.69</v>
          </cell>
          <cell r="D21">
            <v>13915.43</v>
          </cell>
          <cell r="E21">
            <v>2605.19</v>
          </cell>
          <cell r="F21">
            <v>0</v>
          </cell>
          <cell r="G21">
            <v>96.7</v>
          </cell>
          <cell r="H21">
            <v>2719.06</v>
          </cell>
          <cell r="I21">
            <v>127.3</v>
          </cell>
          <cell r="J21">
            <v>1882.9</v>
          </cell>
          <cell r="K21">
            <v>53411.11</v>
          </cell>
        </row>
        <row r="22">
          <cell r="C22">
            <v>31624.33</v>
          </cell>
          <cell r="D22">
            <v>11936.49</v>
          </cell>
          <cell r="E22">
            <v>583.79999999999995</v>
          </cell>
          <cell r="F22">
            <v>0</v>
          </cell>
          <cell r="G22">
            <v>0</v>
          </cell>
          <cell r="H22">
            <v>0</v>
          </cell>
          <cell r="I22">
            <v>230.3</v>
          </cell>
          <cell r="J22">
            <v>4.5999999999999996</v>
          </cell>
          <cell r="K22">
            <v>18869.14</v>
          </cell>
        </row>
        <row r="23">
          <cell r="C23">
            <v>2232.94</v>
          </cell>
          <cell r="D23">
            <v>895.03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141.9</v>
          </cell>
          <cell r="J23">
            <v>0</v>
          </cell>
          <cell r="K23">
            <v>1196.01</v>
          </cell>
        </row>
        <row r="24">
          <cell r="C24">
            <v>179.1</v>
          </cell>
          <cell r="D24">
            <v>179.1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145052.49</v>
          </cell>
          <cell r="D25">
            <v>3262.28</v>
          </cell>
          <cell r="E25">
            <v>3783.48</v>
          </cell>
          <cell r="F25">
            <v>0</v>
          </cell>
          <cell r="G25">
            <v>379.88</v>
          </cell>
          <cell r="H25">
            <v>2408.62</v>
          </cell>
          <cell r="I25">
            <v>0</v>
          </cell>
          <cell r="J25">
            <v>6018.48</v>
          </cell>
          <cell r="K25">
            <v>129199.75</v>
          </cell>
        </row>
      </sheetData>
      <sheetData sheetId="2">
        <row r="6">
          <cell r="C6">
            <v>2124.3000000000002</v>
          </cell>
          <cell r="D6">
            <v>4797</v>
          </cell>
          <cell r="E6">
            <v>-2468.4</v>
          </cell>
          <cell r="F6">
            <v>-47.7</v>
          </cell>
          <cell r="G6">
            <v>0</v>
          </cell>
          <cell r="H6">
            <v>0</v>
          </cell>
          <cell r="I6">
            <v>-189.8</v>
          </cell>
          <cell r="J6">
            <v>163.19999999999999</v>
          </cell>
          <cell r="K6">
            <v>-130</v>
          </cell>
        </row>
        <row r="7">
          <cell r="C7">
            <v>-81.099999999999994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163.19999999999999</v>
          </cell>
          <cell r="K7">
            <v>-244.3</v>
          </cell>
        </row>
        <row r="8">
          <cell r="C8">
            <v>-81.099999999999994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163.19999999999999</v>
          </cell>
          <cell r="K8">
            <v>-244.3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2205.4</v>
          </cell>
          <cell r="D13">
            <v>4797</v>
          </cell>
          <cell r="E13">
            <v>-2468.4</v>
          </cell>
          <cell r="F13">
            <v>-47.7</v>
          </cell>
          <cell r="G13">
            <v>0</v>
          </cell>
          <cell r="H13">
            <v>0</v>
          </cell>
          <cell r="I13">
            <v>-189.8</v>
          </cell>
          <cell r="J13">
            <v>0</v>
          </cell>
          <cell r="K13">
            <v>114.3</v>
          </cell>
        </row>
        <row r="14">
          <cell r="C14">
            <v>-3713.4</v>
          </cell>
          <cell r="D14">
            <v>-1154.0999999999999</v>
          </cell>
          <cell r="E14">
            <v>-2472.4</v>
          </cell>
          <cell r="F14">
            <v>-14.7</v>
          </cell>
          <cell r="G14">
            <v>0</v>
          </cell>
          <cell r="H14">
            <v>0</v>
          </cell>
          <cell r="I14">
            <v>-189.8</v>
          </cell>
          <cell r="J14">
            <v>0</v>
          </cell>
          <cell r="K14">
            <v>117.6</v>
          </cell>
        </row>
        <row r="15">
          <cell r="C15">
            <v>5918.8</v>
          </cell>
          <cell r="D15">
            <v>5951.1</v>
          </cell>
          <cell r="E15">
            <v>4</v>
          </cell>
          <cell r="F15">
            <v>-33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-3.3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-2329.62</v>
          </cell>
          <cell r="D19">
            <v>-4111.5</v>
          </cell>
          <cell r="E19">
            <v>2465</v>
          </cell>
          <cell r="F19">
            <v>47.7</v>
          </cell>
          <cell r="G19">
            <v>0</v>
          </cell>
          <cell r="H19">
            <v>0</v>
          </cell>
          <cell r="I19">
            <v>-648.62</v>
          </cell>
          <cell r="J19">
            <v>-163.19999999999999</v>
          </cell>
          <cell r="K19">
            <v>81</v>
          </cell>
        </row>
        <row r="20">
          <cell r="C20">
            <v>54.7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54.7</v>
          </cell>
          <cell r="J20">
            <v>0</v>
          </cell>
          <cell r="K20">
            <v>0</v>
          </cell>
        </row>
        <row r="21">
          <cell r="C21">
            <v>-2031.22</v>
          </cell>
          <cell r="D21">
            <v>-3546.3</v>
          </cell>
          <cell r="E21">
            <v>2465</v>
          </cell>
          <cell r="F21">
            <v>47.7</v>
          </cell>
          <cell r="G21">
            <v>0</v>
          </cell>
          <cell r="H21">
            <v>0</v>
          </cell>
          <cell r="I21">
            <v>-703.32</v>
          </cell>
          <cell r="J21">
            <v>-187.3</v>
          </cell>
          <cell r="K21">
            <v>-107</v>
          </cell>
        </row>
        <row r="22">
          <cell r="C22">
            <v>-298.10000000000002</v>
          </cell>
          <cell r="D22">
            <v>-565.20000000000005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24.1</v>
          </cell>
          <cell r="K22">
            <v>243</v>
          </cell>
        </row>
        <row r="23">
          <cell r="C23">
            <v>-55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-55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205.32</v>
          </cell>
          <cell r="D25">
            <v>-685.5</v>
          </cell>
          <cell r="E25">
            <v>3.4</v>
          </cell>
          <cell r="F25">
            <v>0</v>
          </cell>
          <cell r="G25">
            <v>0</v>
          </cell>
          <cell r="H25">
            <v>0</v>
          </cell>
          <cell r="I25">
            <v>838.42</v>
          </cell>
          <cell r="J25">
            <v>0</v>
          </cell>
          <cell r="K25">
            <v>49</v>
          </cell>
        </row>
      </sheetData>
      <sheetData sheetId="3">
        <row r="7">
          <cell r="F7">
            <v>3839.9</v>
          </cell>
          <cell r="I7">
            <v>45.704298934693355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506259.8</v>
          </cell>
          <cell r="D6">
            <v>0</v>
          </cell>
          <cell r="E6">
            <v>506259.8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293139.09999999998</v>
          </cell>
          <cell r="D7">
            <v>1159</v>
          </cell>
          <cell r="E7">
            <v>294298.09999999998</v>
          </cell>
          <cell r="F7">
            <v>70812.2</v>
          </cell>
          <cell r="G7">
            <v>87394.5</v>
          </cell>
          <cell r="H7">
            <v>136091.4</v>
          </cell>
          <cell r="I7">
            <v>0</v>
          </cell>
        </row>
        <row r="8">
          <cell r="C8">
            <v>203763.1</v>
          </cell>
          <cell r="D8">
            <v>-248.1</v>
          </cell>
          <cell r="E8">
            <v>203515</v>
          </cell>
          <cell r="F8">
            <v>69364</v>
          </cell>
          <cell r="G8">
            <v>77340.800000000003</v>
          </cell>
          <cell r="H8">
            <v>56810.2</v>
          </cell>
          <cell r="I8">
            <v>0</v>
          </cell>
        </row>
        <row r="9">
          <cell r="C9">
            <v>203652.8</v>
          </cell>
          <cell r="D9">
            <v>-248.1</v>
          </cell>
          <cell r="E9">
            <v>203404.7</v>
          </cell>
          <cell r="F9">
            <v>69364</v>
          </cell>
          <cell r="G9">
            <v>77230.5</v>
          </cell>
          <cell r="H9">
            <v>56810.2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108.3</v>
          </cell>
          <cell r="D11">
            <v>0</v>
          </cell>
          <cell r="E11">
            <v>108.3</v>
          </cell>
          <cell r="F11">
            <v>0</v>
          </cell>
          <cell r="G11">
            <v>108.3</v>
          </cell>
          <cell r="H11">
            <v>0</v>
          </cell>
          <cell r="I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89376</v>
          </cell>
          <cell r="D14">
            <v>1407.1</v>
          </cell>
          <cell r="E14">
            <v>90783.1</v>
          </cell>
          <cell r="F14">
            <v>1448.2</v>
          </cell>
          <cell r="G14">
            <v>10053.700000000001</v>
          </cell>
          <cell r="H14">
            <v>79281.2</v>
          </cell>
          <cell r="I14">
            <v>0</v>
          </cell>
        </row>
        <row r="15">
          <cell r="C15">
            <v>60072.4</v>
          </cell>
          <cell r="D15">
            <v>-2191.1</v>
          </cell>
          <cell r="E15">
            <v>57881.3</v>
          </cell>
          <cell r="F15">
            <v>764</v>
          </cell>
          <cell r="G15">
            <v>6055.3</v>
          </cell>
          <cell r="H15">
            <v>51062</v>
          </cell>
          <cell r="I15">
            <v>0</v>
          </cell>
        </row>
        <row r="16">
          <cell r="C16">
            <v>29209.7</v>
          </cell>
          <cell r="D16">
            <v>3603.2</v>
          </cell>
          <cell r="E16">
            <v>32812.9</v>
          </cell>
          <cell r="F16">
            <v>684.2</v>
          </cell>
          <cell r="G16">
            <v>3998.4</v>
          </cell>
          <cell r="H16">
            <v>28130.3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93.9</v>
          </cell>
          <cell r="D18">
            <v>-5</v>
          </cell>
          <cell r="E18">
            <v>88.9</v>
          </cell>
          <cell r="F18">
            <v>0</v>
          </cell>
          <cell r="G18">
            <v>0</v>
          </cell>
          <cell r="H18">
            <v>88.9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21004.400000000001</v>
          </cell>
          <cell r="D20">
            <v>381.5</v>
          </cell>
          <cell r="E20">
            <v>21385.9</v>
          </cell>
          <cell r="F20">
            <v>15283.1</v>
          </cell>
          <cell r="G20">
            <v>1104.5999999999999</v>
          </cell>
          <cell r="H20">
            <v>4998.2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5624.9</v>
          </cell>
          <cell r="D22">
            <v>776.7</v>
          </cell>
          <cell r="E22">
            <v>6401.6</v>
          </cell>
          <cell r="F22">
            <v>2774.7</v>
          </cell>
          <cell r="G22">
            <v>458.9</v>
          </cell>
          <cell r="H22">
            <v>3168</v>
          </cell>
          <cell r="I22">
            <v>0</v>
          </cell>
        </row>
        <row r="23">
          <cell r="C23">
            <v>15379.5</v>
          </cell>
          <cell r="D23">
            <v>-395.2</v>
          </cell>
          <cell r="E23">
            <v>14984.3</v>
          </cell>
          <cell r="F23">
            <v>12508.4</v>
          </cell>
          <cell r="G23">
            <v>645.70000000000005</v>
          </cell>
          <cell r="H23">
            <v>1830.2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192116.3</v>
          </cell>
          <cell r="D26">
            <v>-1540.5</v>
          </cell>
          <cell r="E26">
            <v>190575.8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506259.8</v>
          </cell>
          <cell r="D5">
            <v>147339.6</v>
          </cell>
          <cell r="E5">
            <v>23914.400000000001</v>
          </cell>
          <cell r="F5">
            <v>1770.7</v>
          </cell>
          <cell r="G5">
            <v>6420.5</v>
          </cell>
          <cell r="H5">
            <v>53007.199999999997</v>
          </cell>
          <cell r="I5">
            <v>37718.5</v>
          </cell>
          <cell r="J5">
            <v>0</v>
          </cell>
          <cell r="K5">
            <v>236088.9</v>
          </cell>
        </row>
        <row r="6">
          <cell r="C6">
            <v>294298.09999999998</v>
          </cell>
          <cell r="D6">
            <v>130935.5</v>
          </cell>
          <cell r="E6">
            <v>23140.799999999999</v>
          </cell>
          <cell r="F6">
            <v>1770.7</v>
          </cell>
          <cell r="G6">
            <v>6420.5</v>
          </cell>
          <cell r="H6">
            <v>52997.2</v>
          </cell>
          <cell r="I6">
            <v>37619.599999999999</v>
          </cell>
          <cell r="J6">
            <v>0</v>
          </cell>
          <cell r="K6">
            <v>41413.800000000003</v>
          </cell>
        </row>
        <row r="7">
          <cell r="C7">
            <v>203515</v>
          </cell>
          <cell r="D7">
            <v>117020</v>
          </cell>
          <cell r="E7">
            <v>14283.6</v>
          </cell>
          <cell r="F7">
            <v>0</v>
          </cell>
          <cell r="G7">
            <v>4000</v>
          </cell>
          <cell r="H7">
            <v>552.20000000000005</v>
          </cell>
          <cell r="I7">
            <v>30617.7</v>
          </cell>
          <cell r="J7">
            <v>0</v>
          </cell>
          <cell r="K7">
            <v>37041.5</v>
          </cell>
        </row>
        <row r="8">
          <cell r="C8">
            <v>203404.7</v>
          </cell>
          <cell r="D8">
            <v>117020</v>
          </cell>
          <cell r="E8">
            <v>14283.6</v>
          </cell>
          <cell r="F8">
            <v>0</v>
          </cell>
          <cell r="G8">
            <v>4000</v>
          </cell>
          <cell r="H8">
            <v>552.20000000000005</v>
          </cell>
          <cell r="I8">
            <v>30615.7</v>
          </cell>
          <cell r="J8">
            <v>0</v>
          </cell>
          <cell r="K8">
            <v>36933.199999999997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108.3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108.3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90783.1</v>
          </cell>
          <cell r="D13">
            <v>13915.5</v>
          </cell>
          <cell r="E13">
            <v>8857.2000000000007</v>
          </cell>
          <cell r="F13">
            <v>1770.7</v>
          </cell>
          <cell r="G13">
            <v>2420.5</v>
          </cell>
          <cell r="H13">
            <v>52445</v>
          </cell>
          <cell r="I13">
            <v>7001.9</v>
          </cell>
          <cell r="J13">
            <v>0</v>
          </cell>
          <cell r="K13">
            <v>4372.3</v>
          </cell>
        </row>
        <row r="14">
          <cell r="C14">
            <v>57881.3</v>
          </cell>
          <cell r="D14">
            <v>10246.9</v>
          </cell>
          <cell r="E14">
            <v>7676.3</v>
          </cell>
          <cell r="F14">
            <v>1146.5</v>
          </cell>
          <cell r="G14">
            <v>1534.2</v>
          </cell>
          <cell r="H14">
            <v>30394.400000000001</v>
          </cell>
          <cell r="I14">
            <v>5010</v>
          </cell>
          <cell r="J14">
            <v>0</v>
          </cell>
          <cell r="K14">
            <v>1873</v>
          </cell>
        </row>
        <row r="15">
          <cell r="C15">
            <v>32812.9</v>
          </cell>
          <cell r="D15">
            <v>3668.6</v>
          </cell>
          <cell r="E15">
            <v>1180.9000000000001</v>
          </cell>
          <cell r="F15">
            <v>624.20000000000005</v>
          </cell>
          <cell r="G15">
            <v>886.3</v>
          </cell>
          <cell r="H15">
            <v>21961.7</v>
          </cell>
          <cell r="I15">
            <v>1991.9</v>
          </cell>
          <cell r="J15">
            <v>0</v>
          </cell>
          <cell r="K15">
            <v>2499.3000000000002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88.9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88.9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21385.9</v>
          </cell>
          <cell r="D19">
            <v>16404.099999999999</v>
          </cell>
          <cell r="E19">
            <v>773.6</v>
          </cell>
          <cell r="F19">
            <v>0</v>
          </cell>
          <cell r="G19">
            <v>0</v>
          </cell>
          <cell r="H19">
            <v>10</v>
          </cell>
          <cell r="I19">
            <v>98.9</v>
          </cell>
          <cell r="J19">
            <v>0</v>
          </cell>
          <cell r="K19">
            <v>4099.3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6401.6</v>
          </cell>
          <cell r="D21">
            <v>3696.3</v>
          </cell>
          <cell r="E21">
            <v>13.7</v>
          </cell>
          <cell r="F21">
            <v>0</v>
          </cell>
          <cell r="G21">
            <v>0</v>
          </cell>
          <cell r="H21">
            <v>10</v>
          </cell>
          <cell r="I21">
            <v>98.9</v>
          </cell>
          <cell r="J21">
            <v>0</v>
          </cell>
          <cell r="K21">
            <v>2582.6999999999998</v>
          </cell>
        </row>
        <row r="22">
          <cell r="C22">
            <v>14984.3</v>
          </cell>
          <cell r="D22">
            <v>12707.8</v>
          </cell>
          <cell r="E22">
            <v>759.9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1516.6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190575.8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190575.8</v>
          </cell>
        </row>
      </sheetData>
      <sheetData sheetId="2">
        <row r="6">
          <cell r="C6">
            <v>1159</v>
          </cell>
          <cell r="D6">
            <v>5726.8</v>
          </cell>
          <cell r="E6">
            <v>-2823.2</v>
          </cell>
          <cell r="F6">
            <v>-10.5</v>
          </cell>
          <cell r="G6">
            <v>0</v>
          </cell>
          <cell r="H6">
            <v>-12.6</v>
          </cell>
          <cell r="I6">
            <v>-579.4</v>
          </cell>
          <cell r="J6">
            <v>0</v>
          </cell>
          <cell r="K6">
            <v>-1142.0999999999999</v>
          </cell>
        </row>
        <row r="7">
          <cell r="C7">
            <v>-248.1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-12.6</v>
          </cell>
          <cell r="I7">
            <v>-235.5</v>
          </cell>
          <cell r="J7">
            <v>0</v>
          </cell>
          <cell r="K7">
            <v>0</v>
          </cell>
        </row>
        <row r="8">
          <cell r="C8">
            <v>-248.1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-12.6</v>
          </cell>
          <cell r="I8">
            <v>-235.5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1407.1</v>
          </cell>
          <cell r="D13">
            <v>5726.8</v>
          </cell>
          <cell r="E13">
            <v>-2823.2</v>
          </cell>
          <cell r="F13">
            <v>-10.5</v>
          </cell>
          <cell r="G13">
            <v>0</v>
          </cell>
          <cell r="H13">
            <v>0</v>
          </cell>
          <cell r="I13">
            <v>-343.9</v>
          </cell>
          <cell r="J13">
            <v>0</v>
          </cell>
          <cell r="K13">
            <v>-1142.0999999999999</v>
          </cell>
        </row>
        <row r="14">
          <cell r="C14">
            <v>-2191.1</v>
          </cell>
          <cell r="D14">
            <v>0</v>
          </cell>
          <cell r="E14">
            <v>-2719.7</v>
          </cell>
          <cell r="F14">
            <v>-10.5</v>
          </cell>
          <cell r="G14">
            <v>0</v>
          </cell>
          <cell r="H14">
            <v>0</v>
          </cell>
          <cell r="I14">
            <v>-343.9</v>
          </cell>
          <cell r="J14">
            <v>1120</v>
          </cell>
          <cell r="K14">
            <v>-237</v>
          </cell>
        </row>
        <row r="15">
          <cell r="C15">
            <v>3603.2</v>
          </cell>
          <cell r="D15">
            <v>5726.8</v>
          </cell>
          <cell r="E15">
            <v>-98.5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-1120</v>
          </cell>
          <cell r="K15">
            <v>-905.1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-5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381.5</v>
          </cell>
          <cell r="D19">
            <v>-1617.1</v>
          </cell>
          <cell r="E19">
            <v>1349.7</v>
          </cell>
          <cell r="F19">
            <v>10.5</v>
          </cell>
          <cell r="G19">
            <v>0</v>
          </cell>
          <cell r="H19">
            <v>12.6</v>
          </cell>
          <cell r="I19">
            <v>-869.6</v>
          </cell>
          <cell r="J19">
            <v>0</v>
          </cell>
          <cell r="K19">
            <v>1495.4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776.7</v>
          </cell>
          <cell r="D21">
            <v>-1236.5999999999999</v>
          </cell>
          <cell r="E21">
            <v>1349.7</v>
          </cell>
          <cell r="F21">
            <v>10.5</v>
          </cell>
          <cell r="G21">
            <v>0</v>
          </cell>
          <cell r="H21">
            <v>12.6</v>
          </cell>
          <cell r="I21">
            <v>-630.6</v>
          </cell>
          <cell r="J21">
            <v>0</v>
          </cell>
          <cell r="K21">
            <v>1271.0999999999999</v>
          </cell>
        </row>
        <row r="22">
          <cell r="C22">
            <v>-395.2</v>
          </cell>
          <cell r="D22">
            <v>-380.5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-239</v>
          </cell>
          <cell r="J22">
            <v>0</v>
          </cell>
          <cell r="K22">
            <v>224.3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-1540.5</v>
          </cell>
          <cell r="D25">
            <v>-4109.7</v>
          </cell>
          <cell r="E25">
            <v>1473.5</v>
          </cell>
          <cell r="F25">
            <v>0</v>
          </cell>
          <cell r="G25">
            <v>0</v>
          </cell>
          <cell r="H25">
            <v>0</v>
          </cell>
          <cell r="I25">
            <v>1449</v>
          </cell>
          <cell r="J25">
            <v>0</v>
          </cell>
          <cell r="K25">
            <v>-353.3</v>
          </cell>
        </row>
      </sheetData>
      <sheetData sheetId="3">
        <row r="7">
          <cell r="F7">
            <v>9709.7000000000007</v>
          </cell>
          <cell r="I7">
            <v>56.21390440244317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332492</v>
          </cell>
          <cell r="D6">
            <v>0</v>
          </cell>
          <cell r="E6">
            <v>332492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24507.200000000001</v>
          </cell>
          <cell r="D7">
            <v>-3.1</v>
          </cell>
          <cell r="E7">
            <v>24504.1</v>
          </cell>
          <cell r="F7">
            <v>9361.4</v>
          </cell>
          <cell r="G7">
            <v>4715.2</v>
          </cell>
          <cell r="H7">
            <v>10427.5</v>
          </cell>
          <cell r="I7">
            <v>0</v>
          </cell>
        </row>
        <row r="8">
          <cell r="C8">
            <v>6918</v>
          </cell>
          <cell r="D8">
            <v>0</v>
          </cell>
          <cell r="E8">
            <v>6918</v>
          </cell>
          <cell r="F8">
            <v>4485.8999999999996</v>
          </cell>
          <cell r="G8">
            <v>288.5</v>
          </cell>
          <cell r="H8">
            <v>2143.6</v>
          </cell>
          <cell r="I8">
            <v>0</v>
          </cell>
        </row>
        <row r="9">
          <cell r="C9">
            <v>1755.8</v>
          </cell>
          <cell r="D9">
            <v>0</v>
          </cell>
          <cell r="E9">
            <v>1755.8</v>
          </cell>
          <cell r="F9">
            <v>1738.3</v>
          </cell>
          <cell r="G9">
            <v>0</v>
          </cell>
          <cell r="H9">
            <v>17.5</v>
          </cell>
          <cell r="I9">
            <v>0</v>
          </cell>
        </row>
        <row r="10">
          <cell r="C10">
            <v>3.8</v>
          </cell>
          <cell r="D10">
            <v>0</v>
          </cell>
          <cell r="E10">
            <v>3.8</v>
          </cell>
          <cell r="F10">
            <v>0</v>
          </cell>
          <cell r="G10">
            <v>0</v>
          </cell>
          <cell r="H10">
            <v>3.8</v>
          </cell>
          <cell r="I10">
            <v>0</v>
          </cell>
        </row>
        <row r="11">
          <cell r="C11">
            <v>920.8</v>
          </cell>
          <cell r="D11">
            <v>0</v>
          </cell>
          <cell r="E11">
            <v>920.8</v>
          </cell>
          <cell r="F11">
            <v>632.29999999999995</v>
          </cell>
          <cell r="G11">
            <v>288.5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4237.6000000000004</v>
          </cell>
          <cell r="D13">
            <v>0</v>
          </cell>
          <cell r="E13">
            <v>4237.6000000000004</v>
          </cell>
          <cell r="F13">
            <v>2115.3000000000002</v>
          </cell>
          <cell r="G13">
            <v>0</v>
          </cell>
          <cell r="H13">
            <v>2122.3000000000002</v>
          </cell>
          <cell r="I13">
            <v>0</v>
          </cell>
        </row>
        <row r="14">
          <cell r="C14">
            <v>17589.2</v>
          </cell>
          <cell r="D14">
            <v>-3.1</v>
          </cell>
          <cell r="E14">
            <v>17586.099999999999</v>
          </cell>
          <cell r="F14">
            <v>4875.5</v>
          </cell>
          <cell r="G14">
            <v>4426.7</v>
          </cell>
          <cell r="H14">
            <v>8283.9</v>
          </cell>
          <cell r="I14">
            <v>0</v>
          </cell>
        </row>
        <row r="15">
          <cell r="C15">
            <v>12126.4</v>
          </cell>
          <cell r="D15">
            <v>-85.5</v>
          </cell>
          <cell r="E15">
            <v>12040.9</v>
          </cell>
          <cell r="F15">
            <v>3192</v>
          </cell>
          <cell r="G15">
            <v>4426.7</v>
          </cell>
          <cell r="H15">
            <v>4422.2</v>
          </cell>
          <cell r="I15">
            <v>0</v>
          </cell>
        </row>
        <row r="16">
          <cell r="C16">
            <v>4202.8999999999996</v>
          </cell>
          <cell r="D16">
            <v>82.4</v>
          </cell>
          <cell r="E16">
            <v>4285.3</v>
          </cell>
          <cell r="F16">
            <v>1683.5</v>
          </cell>
          <cell r="G16">
            <v>0</v>
          </cell>
          <cell r="H16">
            <v>2601.8000000000002</v>
          </cell>
          <cell r="I16">
            <v>0</v>
          </cell>
        </row>
        <row r="17">
          <cell r="C17">
            <v>68.3</v>
          </cell>
          <cell r="D17">
            <v>0</v>
          </cell>
          <cell r="E17">
            <v>68.3</v>
          </cell>
          <cell r="F17">
            <v>0</v>
          </cell>
          <cell r="G17">
            <v>0</v>
          </cell>
          <cell r="H17">
            <v>68.3</v>
          </cell>
          <cell r="I17">
            <v>0</v>
          </cell>
        </row>
        <row r="18">
          <cell r="C18">
            <v>1191.5999999999999</v>
          </cell>
          <cell r="D18">
            <v>0</v>
          </cell>
          <cell r="E18">
            <v>1191.5999999999999</v>
          </cell>
          <cell r="F18">
            <v>0</v>
          </cell>
          <cell r="G18">
            <v>0</v>
          </cell>
          <cell r="H18">
            <v>1191.5999999999999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4707.7</v>
          </cell>
          <cell r="D20">
            <v>-3.5</v>
          </cell>
          <cell r="E20">
            <v>4704.2</v>
          </cell>
          <cell r="F20">
            <v>751.6</v>
          </cell>
          <cell r="G20">
            <v>956.1</v>
          </cell>
          <cell r="H20">
            <v>2959.3</v>
          </cell>
          <cell r="I20">
            <v>37.200000000000003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3195.2</v>
          </cell>
          <cell r="D22">
            <v>-3.5</v>
          </cell>
          <cell r="E22">
            <v>3191.7</v>
          </cell>
          <cell r="F22">
            <v>375.5</v>
          </cell>
          <cell r="G22">
            <v>817.9</v>
          </cell>
          <cell r="H22">
            <v>1961.1</v>
          </cell>
          <cell r="I22">
            <v>37.200000000000003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1512.5</v>
          </cell>
          <cell r="D24">
            <v>0</v>
          </cell>
          <cell r="E24">
            <v>1512.5</v>
          </cell>
          <cell r="F24">
            <v>376.1</v>
          </cell>
          <cell r="G24">
            <v>138.19999999999999</v>
          </cell>
          <cell r="H24">
            <v>998.2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303277.09999999998</v>
          </cell>
          <cell r="D26">
            <v>6.6</v>
          </cell>
          <cell r="E26">
            <v>303283.7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332492</v>
          </cell>
          <cell r="D5">
            <v>7987.5</v>
          </cell>
          <cell r="E5">
            <v>8401.1</v>
          </cell>
          <cell r="F5">
            <v>305</v>
          </cell>
          <cell r="G5">
            <v>1092.5</v>
          </cell>
          <cell r="H5">
            <v>9994.7000000000007</v>
          </cell>
          <cell r="I5">
            <v>0</v>
          </cell>
          <cell r="J5">
            <v>1427.5</v>
          </cell>
          <cell r="K5">
            <v>303283.7</v>
          </cell>
        </row>
        <row r="6">
          <cell r="C6">
            <v>24504.1</v>
          </cell>
          <cell r="D6">
            <v>7235.9</v>
          </cell>
          <cell r="E6">
            <v>8246.9</v>
          </cell>
          <cell r="F6">
            <v>305</v>
          </cell>
          <cell r="G6">
            <v>914.9</v>
          </cell>
          <cell r="H6">
            <v>7372.1</v>
          </cell>
          <cell r="I6">
            <v>0</v>
          </cell>
          <cell r="J6">
            <v>429.3</v>
          </cell>
          <cell r="K6">
            <v>0</v>
          </cell>
        </row>
        <row r="7">
          <cell r="C7">
            <v>6918</v>
          </cell>
          <cell r="D7">
            <v>2360.4</v>
          </cell>
          <cell r="E7">
            <v>4237.6000000000004</v>
          </cell>
          <cell r="F7">
            <v>0</v>
          </cell>
          <cell r="G7">
            <v>0</v>
          </cell>
          <cell r="H7">
            <v>309.7</v>
          </cell>
          <cell r="I7">
            <v>0</v>
          </cell>
          <cell r="J7">
            <v>10.3</v>
          </cell>
          <cell r="K7">
            <v>0</v>
          </cell>
        </row>
        <row r="8">
          <cell r="C8">
            <v>1755.8</v>
          </cell>
          <cell r="D8">
            <v>1733.5</v>
          </cell>
          <cell r="E8">
            <v>0</v>
          </cell>
          <cell r="F8">
            <v>0</v>
          </cell>
          <cell r="G8">
            <v>0</v>
          </cell>
          <cell r="H8">
            <v>17.5</v>
          </cell>
          <cell r="I8">
            <v>0</v>
          </cell>
          <cell r="J8">
            <v>4.8</v>
          </cell>
          <cell r="K8">
            <v>0</v>
          </cell>
        </row>
        <row r="9">
          <cell r="C9">
            <v>3.8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3.8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920.8</v>
          </cell>
          <cell r="D10">
            <v>626.9</v>
          </cell>
          <cell r="E10">
            <v>0</v>
          </cell>
          <cell r="F10">
            <v>0</v>
          </cell>
          <cell r="G10">
            <v>0</v>
          </cell>
          <cell r="H10">
            <v>288.39999999999998</v>
          </cell>
          <cell r="I10">
            <v>0</v>
          </cell>
          <cell r="J10">
            <v>5.5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4237.6000000000004</v>
          </cell>
          <cell r="D12">
            <v>0</v>
          </cell>
          <cell r="E12">
            <v>4237.6000000000004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17586.099999999999</v>
          </cell>
          <cell r="D13">
            <v>4875.5</v>
          </cell>
          <cell r="E13">
            <v>4009.3</v>
          </cell>
          <cell r="F13">
            <v>305</v>
          </cell>
          <cell r="G13">
            <v>914.9</v>
          </cell>
          <cell r="H13">
            <v>7062.4</v>
          </cell>
          <cell r="I13">
            <v>0</v>
          </cell>
          <cell r="J13">
            <v>419</v>
          </cell>
          <cell r="K13">
            <v>0</v>
          </cell>
        </row>
        <row r="14">
          <cell r="C14">
            <v>12040.9</v>
          </cell>
          <cell r="D14">
            <v>3192</v>
          </cell>
          <cell r="E14">
            <v>3049.4</v>
          </cell>
          <cell r="F14">
            <v>303.5</v>
          </cell>
          <cell r="G14">
            <v>294.5</v>
          </cell>
          <cell r="H14">
            <v>5082.5</v>
          </cell>
          <cell r="I14">
            <v>0</v>
          </cell>
          <cell r="J14">
            <v>119</v>
          </cell>
          <cell r="K14">
            <v>0</v>
          </cell>
        </row>
        <row r="15">
          <cell r="C15">
            <v>4285.3</v>
          </cell>
          <cell r="D15">
            <v>1683.5</v>
          </cell>
          <cell r="E15">
            <v>717.2</v>
          </cell>
          <cell r="F15">
            <v>1.5</v>
          </cell>
          <cell r="G15">
            <v>312.2</v>
          </cell>
          <cell r="H15">
            <v>1488.9</v>
          </cell>
          <cell r="I15">
            <v>0</v>
          </cell>
          <cell r="J15">
            <v>82</v>
          </cell>
          <cell r="K15">
            <v>0</v>
          </cell>
        </row>
        <row r="16">
          <cell r="C16">
            <v>68.3</v>
          </cell>
          <cell r="D16">
            <v>0</v>
          </cell>
          <cell r="E16">
            <v>31.5</v>
          </cell>
          <cell r="F16">
            <v>0</v>
          </cell>
          <cell r="G16">
            <v>25</v>
          </cell>
          <cell r="H16">
            <v>0</v>
          </cell>
          <cell r="I16">
            <v>0</v>
          </cell>
          <cell r="J16">
            <v>11.8</v>
          </cell>
          <cell r="K16">
            <v>0</v>
          </cell>
        </row>
        <row r="17">
          <cell r="C17">
            <v>1191.5999999999999</v>
          </cell>
          <cell r="D17">
            <v>0</v>
          </cell>
          <cell r="E17">
            <v>211.2</v>
          </cell>
          <cell r="F17">
            <v>0</v>
          </cell>
          <cell r="G17">
            <v>283.2</v>
          </cell>
          <cell r="H17">
            <v>491</v>
          </cell>
          <cell r="I17">
            <v>0</v>
          </cell>
          <cell r="J17">
            <v>206.2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4704.2</v>
          </cell>
          <cell r="D19">
            <v>751.6</v>
          </cell>
          <cell r="E19">
            <v>154.19999999999999</v>
          </cell>
          <cell r="F19">
            <v>0</v>
          </cell>
          <cell r="G19">
            <v>177.6</v>
          </cell>
          <cell r="H19">
            <v>2622.6</v>
          </cell>
          <cell r="I19">
            <v>0</v>
          </cell>
          <cell r="J19">
            <v>998.2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3191.7</v>
          </cell>
          <cell r="D21">
            <v>375.5</v>
          </cell>
          <cell r="E21">
            <v>154.19999999999999</v>
          </cell>
          <cell r="F21">
            <v>0</v>
          </cell>
          <cell r="G21">
            <v>177.6</v>
          </cell>
          <cell r="H21">
            <v>2484.4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1512.5</v>
          </cell>
          <cell r="D23">
            <v>376.1</v>
          </cell>
          <cell r="E23">
            <v>0</v>
          </cell>
          <cell r="F23">
            <v>0</v>
          </cell>
          <cell r="G23">
            <v>0</v>
          </cell>
          <cell r="H23">
            <v>138.19999999999999</v>
          </cell>
          <cell r="I23">
            <v>0</v>
          </cell>
          <cell r="J23">
            <v>998.2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303283.7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303283.7</v>
          </cell>
        </row>
      </sheetData>
      <sheetData sheetId="2">
        <row r="6">
          <cell r="C6">
            <v>-3.1</v>
          </cell>
          <cell r="D6">
            <v>161.19999999999999</v>
          </cell>
          <cell r="E6">
            <v>-45.9</v>
          </cell>
          <cell r="F6">
            <v>-81.3</v>
          </cell>
          <cell r="G6">
            <v>0</v>
          </cell>
          <cell r="H6">
            <v>0</v>
          </cell>
          <cell r="I6">
            <v>-37.1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-3.1</v>
          </cell>
          <cell r="D13">
            <v>161.19999999999999</v>
          </cell>
          <cell r="E13">
            <v>-45.9</v>
          </cell>
          <cell r="F13">
            <v>-81.3</v>
          </cell>
          <cell r="G13">
            <v>0</v>
          </cell>
          <cell r="H13">
            <v>0</v>
          </cell>
          <cell r="I13">
            <v>-37.1</v>
          </cell>
          <cell r="J13">
            <v>0</v>
          </cell>
          <cell r="K13">
            <v>0</v>
          </cell>
        </row>
        <row r="14">
          <cell r="C14">
            <v>-85.5</v>
          </cell>
          <cell r="D14">
            <v>0</v>
          </cell>
          <cell r="E14">
            <v>-45.9</v>
          </cell>
          <cell r="F14">
            <v>-81.3</v>
          </cell>
          <cell r="G14">
            <v>0</v>
          </cell>
          <cell r="H14">
            <v>0</v>
          </cell>
          <cell r="I14">
            <v>-37.1</v>
          </cell>
          <cell r="J14">
            <v>0</v>
          </cell>
          <cell r="K14">
            <v>78.8</v>
          </cell>
        </row>
        <row r="15">
          <cell r="C15">
            <v>82.4</v>
          </cell>
          <cell r="D15">
            <v>161.19999999999999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-78.8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-3.5</v>
          </cell>
          <cell r="D19">
            <v>-156.6</v>
          </cell>
          <cell r="E19">
            <v>34.700000000000003</v>
          </cell>
          <cell r="F19">
            <v>81.3</v>
          </cell>
          <cell r="G19">
            <v>0</v>
          </cell>
          <cell r="H19">
            <v>0</v>
          </cell>
          <cell r="I19">
            <v>37.1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-3.5</v>
          </cell>
          <cell r="D21">
            <v>-156.6</v>
          </cell>
          <cell r="E21">
            <v>34.700000000000003</v>
          </cell>
          <cell r="F21">
            <v>81.3</v>
          </cell>
          <cell r="G21">
            <v>0</v>
          </cell>
          <cell r="H21">
            <v>0</v>
          </cell>
          <cell r="I21">
            <v>37.1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6.6</v>
          </cell>
          <cell r="D25">
            <v>-4.5999999999999996</v>
          </cell>
          <cell r="E25">
            <v>11.2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1057.3000000000002</v>
          </cell>
          <cell r="I7">
            <v>7.0518388412352788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153240</v>
          </cell>
          <cell r="D6">
            <v>0</v>
          </cell>
          <cell r="E6">
            <v>153240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7518</v>
          </cell>
          <cell r="D7">
            <v>153</v>
          </cell>
          <cell r="E7">
            <v>7671</v>
          </cell>
          <cell r="F7">
            <v>2299</v>
          </cell>
          <cell r="G7">
            <v>5372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7518</v>
          </cell>
          <cell r="D14">
            <v>153</v>
          </cell>
          <cell r="E14">
            <v>7671</v>
          </cell>
          <cell r="F14">
            <v>2299</v>
          </cell>
          <cell r="G14">
            <v>5372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7518</v>
          </cell>
          <cell r="D19">
            <v>153</v>
          </cell>
          <cell r="E19">
            <v>7671</v>
          </cell>
          <cell r="F19">
            <v>2299</v>
          </cell>
          <cell r="G19">
            <v>5372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145722</v>
          </cell>
          <cell r="D26">
            <v>-153</v>
          </cell>
          <cell r="E26">
            <v>145569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153240</v>
          </cell>
          <cell r="D5">
            <v>23403.7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129836.3</v>
          </cell>
        </row>
        <row r="6">
          <cell r="C6">
            <v>7671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7671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7671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7671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7671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7671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145569</v>
          </cell>
          <cell r="D25">
            <v>23403.7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122165.3</v>
          </cell>
        </row>
      </sheetData>
      <sheetData sheetId="2">
        <row r="6">
          <cell r="C6">
            <v>153</v>
          </cell>
          <cell r="D6">
            <v>153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153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-153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153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-153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153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153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153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153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-153</v>
          </cell>
          <cell r="D25">
            <v>-153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152.9</v>
          </cell>
          <cell r="I7">
            <v>4.9060950143565645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85909.9</v>
          </cell>
          <cell r="D6">
            <v>0</v>
          </cell>
          <cell r="E6">
            <v>85909.9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8082.7</v>
          </cell>
          <cell r="D7">
            <v>-643.70000000000005</v>
          </cell>
          <cell r="E7">
            <v>7439</v>
          </cell>
          <cell r="F7">
            <v>0</v>
          </cell>
          <cell r="G7">
            <v>5724.9</v>
          </cell>
          <cell r="H7">
            <v>1714.1</v>
          </cell>
          <cell r="I7">
            <v>0</v>
          </cell>
        </row>
        <row r="8">
          <cell r="C8">
            <v>5936.3</v>
          </cell>
          <cell r="D8">
            <v>-528.5</v>
          </cell>
          <cell r="E8">
            <v>5407.8</v>
          </cell>
          <cell r="F8">
            <v>0</v>
          </cell>
          <cell r="G8">
            <v>5407.8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5936.3</v>
          </cell>
          <cell r="D13">
            <v>-528.5</v>
          </cell>
          <cell r="E13">
            <v>5407.8</v>
          </cell>
          <cell r="F13">
            <v>0</v>
          </cell>
          <cell r="G13">
            <v>5407.8</v>
          </cell>
          <cell r="H13">
            <v>0</v>
          </cell>
          <cell r="I13">
            <v>0</v>
          </cell>
        </row>
        <row r="14">
          <cell r="C14">
            <v>2146.4</v>
          </cell>
          <cell r="D14">
            <v>-115.2</v>
          </cell>
          <cell r="E14">
            <v>2031.2</v>
          </cell>
          <cell r="F14">
            <v>0</v>
          </cell>
          <cell r="G14">
            <v>317.10000000000002</v>
          </cell>
          <cell r="H14">
            <v>1714.1</v>
          </cell>
          <cell r="I14">
            <v>0</v>
          </cell>
        </row>
        <row r="15">
          <cell r="C15">
            <v>2088</v>
          </cell>
          <cell r="D15">
            <v>-135.69999999999999</v>
          </cell>
          <cell r="E15">
            <v>1952.3</v>
          </cell>
          <cell r="F15">
            <v>0</v>
          </cell>
          <cell r="G15">
            <v>291.3</v>
          </cell>
          <cell r="H15">
            <v>1661</v>
          </cell>
          <cell r="I15">
            <v>0</v>
          </cell>
        </row>
        <row r="16">
          <cell r="C16">
            <v>58.4</v>
          </cell>
          <cell r="D16">
            <v>20.5</v>
          </cell>
          <cell r="E16">
            <v>78.900000000000006</v>
          </cell>
          <cell r="F16">
            <v>0</v>
          </cell>
          <cell r="G16">
            <v>25.8</v>
          </cell>
          <cell r="H16">
            <v>53.1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686.8</v>
          </cell>
          <cell r="D20">
            <v>-56.8</v>
          </cell>
          <cell r="E20">
            <v>630</v>
          </cell>
          <cell r="F20">
            <v>0</v>
          </cell>
          <cell r="G20">
            <v>26.1</v>
          </cell>
          <cell r="H20">
            <v>603.9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686.8</v>
          </cell>
          <cell r="D22">
            <v>-56.8</v>
          </cell>
          <cell r="E22">
            <v>630</v>
          </cell>
          <cell r="F22">
            <v>0</v>
          </cell>
          <cell r="G22">
            <v>26.1</v>
          </cell>
          <cell r="H22">
            <v>603.9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77140.399999999994</v>
          </cell>
          <cell r="D26">
            <v>700.5</v>
          </cell>
          <cell r="E26">
            <v>77840.899999999994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85909.9</v>
          </cell>
          <cell r="D5">
            <v>0</v>
          </cell>
          <cell r="E5">
            <v>0</v>
          </cell>
          <cell r="F5">
            <v>0</v>
          </cell>
          <cell r="G5">
            <v>507.8</v>
          </cell>
          <cell r="H5">
            <v>1978.6</v>
          </cell>
          <cell r="I5">
            <v>0</v>
          </cell>
          <cell r="J5">
            <v>15</v>
          </cell>
          <cell r="K5">
            <v>83408.5</v>
          </cell>
        </row>
        <row r="6">
          <cell r="C6">
            <v>7439</v>
          </cell>
          <cell r="D6">
            <v>0</v>
          </cell>
          <cell r="E6">
            <v>0</v>
          </cell>
          <cell r="F6">
            <v>0</v>
          </cell>
          <cell r="G6">
            <v>37.6</v>
          </cell>
          <cell r="H6">
            <v>1978.6</v>
          </cell>
          <cell r="I6">
            <v>0</v>
          </cell>
          <cell r="J6">
            <v>15</v>
          </cell>
          <cell r="K6">
            <v>5407.8</v>
          </cell>
        </row>
        <row r="7">
          <cell r="C7">
            <v>5407.8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5407.8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5407.8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5407.8</v>
          </cell>
        </row>
        <row r="13">
          <cell r="C13">
            <v>2031.2</v>
          </cell>
          <cell r="D13">
            <v>0</v>
          </cell>
          <cell r="E13">
            <v>0</v>
          </cell>
          <cell r="F13">
            <v>0</v>
          </cell>
          <cell r="G13">
            <v>37.6</v>
          </cell>
          <cell r="H13">
            <v>1978.6</v>
          </cell>
          <cell r="I13">
            <v>0</v>
          </cell>
          <cell r="J13">
            <v>15</v>
          </cell>
          <cell r="K13">
            <v>0</v>
          </cell>
        </row>
        <row r="14">
          <cell r="C14">
            <v>1952.3</v>
          </cell>
          <cell r="D14">
            <v>0</v>
          </cell>
          <cell r="E14">
            <v>0</v>
          </cell>
          <cell r="F14">
            <v>0</v>
          </cell>
          <cell r="G14">
            <v>37.6</v>
          </cell>
          <cell r="H14">
            <v>1914.7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78.900000000000006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63.9</v>
          </cell>
          <cell r="I15">
            <v>0</v>
          </cell>
          <cell r="J15">
            <v>15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630</v>
          </cell>
          <cell r="D19">
            <v>0</v>
          </cell>
          <cell r="E19">
            <v>0</v>
          </cell>
          <cell r="F19">
            <v>0</v>
          </cell>
          <cell r="G19">
            <v>470.2</v>
          </cell>
          <cell r="H19">
            <v>0</v>
          </cell>
          <cell r="I19">
            <v>0</v>
          </cell>
          <cell r="J19">
            <v>0</v>
          </cell>
          <cell r="K19">
            <v>159.80000000000001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630</v>
          </cell>
          <cell r="D21">
            <v>0</v>
          </cell>
          <cell r="E21">
            <v>0</v>
          </cell>
          <cell r="F21">
            <v>0</v>
          </cell>
          <cell r="G21">
            <v>470.2</v>
          </cell>
          <cell r="H21">
            <v>0</v>
          </cell>
          <cell r="I21">
            <v>0</v>
          </cell>
          <cell r="J21">
            <v>0</v>
          </cell>
          <cell r="K21">
            <v>159.80000000000001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77840.899999999994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77840.899999999994</v>
          </cell>
        </row>
      </sheetData>
      <sheetData sheetId="2">
        <row r="6">
          <cell r="C6">
            <v>-643.70000000000005</v>
          </cell>
          <cell r="D6">
            <v>56.8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-700.5</v>
          </cell>
          <cell r="J6">
            <v>0</v>
          </cell>
          <cell r="K6">
            <v>0</v>
          </cell>
        </row>
        <row r="7">
          <cell r="C7">
            <v>-528.5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-528.5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-528.5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-528.5</v>
          </cell>
          <cell r="J12">
            <v>0</v>
          </cell>
          <cell r="K12">
            <v>0</v>
          </cell>
        </row>
        <row r="13">
          <cell r="C13">
            <v>-115.2</v>
          </cell>
          <cell r="D13">
            <v>56.8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-172</v>
          </cell>
          <cell r="J13">
            <v>0</v>
          </cell>
          <cell r="K13">
            <v>0</v>
          </cell>
        </row>
        <row r="14">
          <cell r="C14">
            <v>-135.69999999999999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-172</v>
          </cell>
          <cell r="J14">
            <v>0</v>
          </cell>
          <cell r="K14">
            <v>36.299999999999997</v>
          </cell>
        </row>
        <row r="15">
          <cell r="C15">
            <v>20.5</v>
          </cell>
          <cell r="D15">
            <v>56.8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-36.299999999999997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-56.8</v>
          </cell>
          <cell r="D19">
            <v>-56.8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-56.8</v>
          </cell>
          <cell r="D21">
            <v>-56.8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700.5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700.5</v>
          </cell>
          <cell r="J25">
            <v>0</v>
          </cell>
          <cell r="K25">
            <v>0</v>
          </cell>
        </row>
      </sheetData>
      <sheetData sheetId="3">
        <row r="7">
          <cell r="F7">
            <v>78.900000000000006</v>
          </cell>
          <cell r="I7">
            <v>8.5672314832167196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165005.29999999999</v>
          </cell>
          <cell r="D6">
            <v>0</v>
          </cell>
          <cell r="E6">
            <v>165005.29999999999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2784.8</v>
          </cell>
          <cell r="D7">
            <v>0</v>
          </cell>
          <cell r="E7">
            <v>2784.8</v>
          </cell>
          <cell r="F7">
            <v>1026</v>
          </cell>
          <cell r="G7">
            <v>1758.8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2784.8</v>
          </cell>
          <cell r="D14">
            <v>0</v>
          </cell>
          <cell r="E14">
            <v>2784.8</v>
          </cell>
          <cell r="F14">
            <v>1026</v>
          </cell>
          <cell r="G14">
            <v>1758.8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254.4</v>
          </cell>
          <cell r="D16">
            <v>0</v>
          </cell>
          <cell r="E16">
            <v>254.4</v>
          </cell>
          <cell r="F16">
            <v>45.6</v>
          </cell>
          <cell r="G16">
            <v>208.8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2530.4</v>
          </cell>
          <cell r="D19">
            <v>0</v>
          </cell>
          <cell r="E19">
            <v>2530.4</v>
          </cell>
          <cell r="F19">
            <v>980.4</v>
          </cell>
          <cell r="G19">
            <v>1550</v>
          </cell>
          <cell r="H19">
            <v>0</v>
          </cell>
          <cell r="I19">
            <v>0</v>
          </cell>
        </row>
        <row r="20">
          <cell r="C20">
            <v>5143.3999999999996</v>
          </cell>
          <cell r="D20">
            <v>0</v>
          </cell>
          <cell r="E20">
            <v>5143.3999999999996</v>
          </cell>
          <cell r="F20">
            <v>2074</v>
          </cell>
          <cell r="G20">
            <v>1709.7</v>
          </cell>
          <cell r="H20">
            <v>1359.7</v>
          </cell>
          <cell r="I20">
            <v>0</v>
          </cell>
        </row>
        <row r="21">
          <cell r="C21">
            <v>5143.3999999999996</v>
          </cell>
          <cell r="D21">
            <v>0</v>
          </cell>
          <cell r="E21">
            <v>5143.3999999999996</v>
          </cell>
          <cell r="F21">
            <v>2074</v>
          </cell>
          <cell r="G21">
            <v>1709.7</v>
          </cell>
          <cell r="H21">
            <v>1359.7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157077.1</v>
          </cell>
          <cell r="D26">
            <v>0</v>
          </cell>
          <cell r="E26">
            <v>157077.1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165005.29999999999</v>
          </cell>
          <cell r="D5">
            <v>3100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161905.29999999999</v>
          </cell>
        </row>
        <row r="6">
          <cell r="C6">
            <v>2784.8</v>
          </cell>
          <cell r="D6">
            <v>1026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1758.8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2784.8</v>
          </cell>
          <cell r="D13">
            <v>1026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1758.8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254.4</v>
          </cell>
          <cell r="D15">
            <v>45.6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208.8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2530.4</v>
          </cell>
          <cell r="D18">
            <v>980.4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1550</v>
          </cell>
        </row>
        <row r="19">
          <cell r="C19">
            <v>5143.3999999999996</v>
          </cell>
          <cell r="D19">
            <v>2074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3069.4</v>
          </cell>
        </row>
        <row r="20">
          <cell r="C20">
            <v>5143.3999999999996</v>
          </cell>
          <cell r="D20">
            <v>2074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3069.4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157077.1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157077.1</v>
          </cell>
        </row>
      </sheetData>
      <sheetData sheetId="2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0</v>
          </cell>
          <cell r="I7">
            <v>1.6877033646798014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139164.18</v>
          </cell>
          <cell r="D6">
            <v>0</v>
          </cell>
          <cell r="E6">
            <v>139164.18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27222.85</v>
          </cell>
          <cell r="D7">
            <v>200.2</v>
          </cell>
          <cell r="E7">
            <v>27423.05</v>
          </cell>
          <cell r="F7">
            <v>16386.97</v>
          </cell>
          <cell r="G7">
            <v>9574.5300000000007</v>
          </cell>
          <cell r="H7">
            <v>1449.56</v>
          </cell>
          <cell r="I7">
            <v>11.99</v>
          </cell>
        </row>
        <row r="8">
          <cell r="C8">
            <v>23614.98</v>
          </cell>
          <cell r="D8">
            <v>-14.7</v>
          </cell>
          <cell r="E8">
            <v>23600.28</v>
          </cell>
          <cell r="F8">
            <v>16303.97</v>
          </cell>
          <cell r="G8">
            <v>7240.72</v>
          </cell>
          <cell r="H8">
            <v>46</v>
          </cell>
          <cell r="I8">
            <v>9.59</v>
          </cell>
        </row>
        <row r="9">
          <cell r="C9">
            <v>11446.4</v>
          </cell>
          <cell r="D9">
            <v>0</v>
          </cell>
          <cell r="E9">
            <v>11446.4</v>
          </cell>
          <cell r="F9">
            <v>11346.6</v>
          </cell>
          <cell r="G9">
            <v>99.8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12168.58</v>
          </cell>
          <cell r="D13">
            <v>-14.7</v>
          </cell>
          <cell r="E13">
            <v>12153.88</v>
          </cell>
          <cell r="F13">
            <v>4957.37</v>
          </cell>
          <cell r="G13">
            <v>7140.92</v>
          </cell>
          <cell r="H13">
            <v>46</v>
          </cell>
          <cell r="I13">
            <v>9.59</v>
          </cell>
        </row>
        <row r="14">
          <cell r="C14">
            <v>3607.87</v>
          </cell>
          <cell r="D14">
            <v>214.9</v>
          </cell>
          <cell r="E14">
            <v>3822.77</v>
          </cell>
          <cell r="F14">
            <v>83</v>
          </cell>
          <cell r="G14">
            <v>2333.81</v>
          </cell>
          <cell r="H14">
            <v>1403.56</v>
          </cell>
          <cell r="I14">
            <v>2.4</v>
          </cell>
        </row>
        <row r="15">
          <cell r="C15">
            <v>1582.1</v>
          </cell>
          <cell r="D15">
            <v>-10.56</v>
          </cell>
          <cell r="E15">
            <v>1571.54</v>
          </cell>
          <cell r="F15">
            <v>37.9</v>
          </cell>
          <cell r="G15">
            <v>1162.94</v>
          </cell>
          <cell r="H15">
            <v>370.7</v>
          </cell>
          <cell r="I15">
            <v>0</v>
          </cell>
        </row>
        <row r="16">
          <cell r="C16">
            <v>2025.77</v>
          </cell>
          <cell r="D16">
            <v>225.46</v>
          </cell>
          <cell r="E16">
            <v>2251.23</v>
          </cell>
          <cell r="F16">
            <v>45.1</v>
          </cell>
          <cell r="G16">
            <v>1170.8699999999999</v>
          </cell>
          <cell r="H16">
            <v>1032.8599999999999</v>
          </cell>
          <cell r="I16">
            <v>2.4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2556.39</v>
          </cell>
          <cell r="D20">
            <v>-96.02</v>
          </cell>
          <cell r="E20">
            <v>2460.37</v>
          </cell>
          <cell r="F20">
            <v>430.5</v>
          </cell>
          <cell r="G20">
            <v>1316.82</v>
          </cell>
          <cell r="H20">
            <v>713.05</v>
          </cell>
          <cell r="I20">
            <v>0</v>
          </cell>
        </row>
        <row r="21">
          <cell r="C21">
            <v>26</v>
          </cell>
          <cell r="D21">
            <v>-26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1953.32</v>
          </cell>
          <cell r="D22">
            <v>-69.25</v>
          </cell>
          <cell r="E22">
            <v>1884.07</v>
          </cell>
          <cell r="F22">
            <v>430.5</v>
          </cell>
          <cell r="G22">
            <v>1184.32</v>
          </cell>
          <cell r="H22">
            <v>269.25</v>
          </cell>
          <cell r="I22">
            <v>0</v>
          </cell>
        </row>
        <row r="23">
          <cell r="C23">
            <v>15.3</v>
          </cell>
          <cell r="D23">
            <v>0</v>
          </cell>
          <cell r="E23">
            <v>15.3</v>
          </cell>
          <cell r="F23">
            <v>0</v>
          </cell>
          <cell r="G23">
            <v>0</v>
          </cell>
          <cell r="H23">
            <v>15.3</v>
          </cell>
          <cell r="I23">
            <v>0</v>
          </cell>
        </row>
        <row r="24">
          <cell r="C24">
            <v>9.8000000000000007</v>
          </cell>
          <cell r="D24">
            <v>0</v>
          </cell>
          <cell r="E24">
            <v>9.8000000000000007</v>
          </cell>
          <cell r="F24">
            <v>0</v>
          </cell>
          <cell r="G24">
            <v>2</v>
          </cell>
          <cell r="H24">
            <v>7.8</v>
          </cell>
          <cell r="I24">
            <v>0</v>
          </cell>
        </row>
        <row r="25">
          <cell r="C25">
            <v>551.97</v>
          </cell>
          <cell r="D25">
            <v>-0.77</v>
          </cell>
          <cell r="E25">
            <v>551.20000000000005</v>
          </cell>
          <cell r="F25">
            <v>0</v>
          </cell>
          <cell r="G25">
            <v>130.5</v>
          </cell>
          <cell r="H25">
            <v>420.7</v>
          </cell>
          <cell r="I25">
            <v>0</v>
          </cell>
        </row>
        <row r="26">
          <cell r="C26">
            <v>109384.94</v>
          </cell>
          <cell r="D26">
            <v>-104.18</v>
          </cell>
          <cell r="E26">
            <v>109280.76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139164.18</v>
          </cell>
          <cell r="D5">
            <v>26708.89</v>
          </cell>
          <cell r="E5">
            <v>1227.5</v>
          </cell>
          <cell r="F5">
            <v>943.43</v>
          </cell>
          <cell r="G5">
            <v>623.64</v>
          </cell>
          <cell r="H5">
            <v>134.99</v>
          </cell>
          <cell r="I5">
            <v>0</v>
          </cell>
          <cell r="J5">
            <v>475.86</v>
          </cell>
          <cell r="K5">
            <v>109049.87</v>
          </cell>
        </row>
        <row r="6">
          <cell r="C6">
            <v>27423.05</v>
          </cell>
          <cell r="D6">
            <v>25463.49</v>
          </cell>
          <cell r="E6">
            <v>852</v>
          </cell>
          <cell r="F6">
            <v>352.5</v>
          </cell>
          <cell r="G6">
            <v>278.74</v>
          </cell>
          <cell r="H6">
            <v>101.69</v>
          </cell>
          <cell r="I6">
            <v>0</v>
          </cell>
          <cell r="J6">
            <v>219.33</v>
          </cell>
          <cell r="K6">
            <v>155.30000000000001</v>
          </cell>
        </row>
        <row r="7">
          <cell r="C7">
            <v>23600.28</v>
          </cell>
          <cell r="D7">
            <v>22648.48</v>
          </cell>
          <cell r="E7">
            <v>630.70000000000005</v>
          </cell>
          <cell r="F7">
            <v>111.2</v>
          </cell>
          <cell r="G7">
            <v>82</v>
          </cell>
          <cell r="H7">
            <v>0</v>
          </cell>
          <cell r="I7">
            <v>0</v>
          </cell>
          <cell r="J7">
            <v>0</v>
          </cell>
          <cell r="K7">
            <v>127.9</v>
          </cell>
        </row>
        <row r="8">
          <cell r="C8">
            <v>11446.4</v>
          </cell>
          <cell r="D8">
            <v>11446.4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12153.88</v>
          </cell>
          <cell r="D12">
            <v>11202.08</v>
          </cell>
          <cell r="E12">
            <v>630.70000000000005</v>
          </cell>
          <cell r="F12">
            <v>111.2</v>
          </cell>
          <cell r="G12">
            <v>82</v>
          </cell>
          <cell r="H12">
            <v>0</v>
          </cell>
          <cell r="I12">
            <v>0</v>
          </cell>
          <cell r="J12">
            <v>0</v>
          </cell>
          <cell r="K12">
            <v>127.9</v>
          </cell>
        </row>
        <row r="13">
          <cell r="C13">
            <v>3822.77</v>
          </cell>
          <cell r="D13">
            <v>2815.01</v>
          </cell>
          <cell r="E13">
            <v>221.3</v>
          </cell>
          <cell r="F13">
            <v>241.3</v>
          </cell>
          <cell r="G13">
            <v>196.74</v>
          </cell>
          <cell r="H13">
            <v>101.69</v>
          </cell>
          <cell r="I13">
            <v>0</v>
          </cell>
          <cell r="J13">
            <v>219.33</v>
          </cell>
          <cell r="K13">
            <v>27.4</v>
          </cell>
        </row>
        <row r="14">
          <cell r="C14">
            <v>1571.54</v>
          </cell>
          <cell r="D14">
            <v>1171.44</v>
          </cell>
          <cell r="E14">
            <v>147.69999999999999</v>
          </cell>
          <cell r="F14">
            <v>228.7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23.7</v>
          </cell>
        </row>
        <row r="15">
          <cell r="C15">
            <v>2251.23</v>
          </cell>
          <cell r="D15">
            <v>1643.57</v>
          </cell>
          <cell r="E15">
            <v>73.599999999999994</v>
          </cell>
          <cell r="F15">
            <v>12.6</v>
          </cell>
          <cell r="G15">
            <v>196.74</v>
          </cell>
          <cell r="H15">
            <v>101.69</v>
          </cell>
          <cell r="I15">
            <v>0</v>
          </cell>
          <cell r="J15">
            <v>219.33</v>
          </cell>
          <cell r="K15">
            <v>3.7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2460.37</v>
          </cell>
          <cell r="D19">
            <v>1214</v>
          </cell>
          <cell r="E19">
            <v>249.4</v>
          </cell>
          <cell r="F19">
            <v>291.3</v>
          </cell>
          <cell r="G19">
            <v>199</v>
          </cell>
          <cell r="H19">
            <v>4.2</v>
          </cell>
          <cell r="I19">
            <v>0</v>
          </cell>
          <cell r="J19">
            <v>201.67</v>
          </cell>
          <cell r="K19">
            <v>300.8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1884.07</v>
          </cell>
          <cell r="D21">
            <v>1144.7</v>
          </cell>
          <cell r="E21">
            <v>224.1</v>
          </cell>
          <cell r="F21">
            <v>13.5</v>
          </cell>
          <cell r="G21">
            <v>195.1</v>
          </cell>
          <cell r="H21">
            <v>4.2</v>
          </cell>
          <cell r="I21">
            <v>0</v>
          </cell>
          <cell r="J21">
            <v>201.67</v>
          </cell>
          <cell r="K21">
            <v>100.8</v>
          </cell>
        </row>
        <row r="22">
          <cell r="C22">
            <v>15.3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15.3</v>
          </cell>
        </row>
        <row r="23">
          <cell r="C23">
            <v>9.8000000000000007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9.8000000000000007</v>
          </cell>
        </row>
        <row r="24">
          <cell r="C24">
            <v>551.20000000000005</v>
          </cell>
          <cell r="D24">
            <v>69.3</v>
          </cell>
          <cell r="E24">
            <v>25.3</v>
          </cell>
          <cell r="F24">
            <v>277.8</v>
          </cell>
          <cell r="G24">
            <v>3.9</v>
          </cell>
          <cell r="H24">
            <v>0</v>
          </cell>
          <cell r="I24">
            <v>0</v>
          </cell>
          <cell r="J24">
            <v>0</v>
          </cell>
          <cell r="K24">
            <v>174.9</v>
          </cell>
        </row>
        <row r="25">
          <cell r="C25">
            <v>109280.76</v>
          </cell>
          <cell r="D25">
            <v>31.4</v>
          </cell>
          <cell r="E25">
            <v>126.1</v>
          </cell>
          <cell r="F25">
            <v>299.63</v>
          </cell>
          <cell r="G25">
            <v>145.9</v>
          </cell>
          <cell r="H25">
            <v>29.1</v>
          </cell>
          <cell r="I25">
            <v>0</v>
          </cell>
          <cell r="J25">
            <v>54.86</v>
          </cell>
          <cell r="K25">
            <v>108593.77</v>
          </cell>
        </row>
      </sheetData>
      <sheetData sheetId="2">
        <row r="6">
          <cell r="C6">
            <v>200.2</v>
          </cell>
          <cell r="D6">
            <v>372.87</v>
          </cell>
          <cell r="E6">
            <v>0</v>
          </cell>
          <cell r="F6">
            <v>0</v>
          </cell>
          <cell r="G6">
            <v>0</v>
          </cell>
          <cell r="H6">
            <v>-3.4</v>
          </cell>
          <cell r="I6">
            <v>-140.13999999999999</v>
          </cell>
          <cell r="J6">
            <v>0</v>
          </cell>
          <cell r="K6">
            <v>-29.13</v>
          </cell>
        </row>
        <row r="7">
          <cell r="C7">
            <v>-14.7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-19.2</v>
          </cell>
          <cell r="J7">
            <v>0</v>
          </cell>
          <cell r="K7">
            <v>4.5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-14.7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-19.2</v>
          </cell>
          <cell r="J12">
            <v>0</v>
          </cell>
          <cell r="K12">
            <v>4.5</v>
          </cell>
        </row>
        <row r="13">
          <cell r="C13">
            <v>214.9</v>
          </cell>
          <cell r="D13">
            <v>372.87</v>
          </cell>
          <cell r="E13">
            <v>0</v>
          </cell>
          <cell r="F13">
            <v>0</v>
          </cell>
          <cell r="G13">
            <v>0</v>
          </cell>
          <cell r="H13">
            <v>-3.4</v>
          </cell>
          <cell r="I13">
            <v>-120.94</v>
          </cell>
          <cell r="J13">
            <v>0</v>
          </cell>
          <cell r="K13">
            <v>-33.630000000000003</v>
          </cell>
        </row>
        <row r="14">
          <cell r="C14">
            <v>-10.56</v>
          </cell>
          <cell r="D14">
            <v>-3.8</v>
          </cell>
          <cell r="E14">
            <v>0</v>
          </cell>
          <cell r="F14">
            <v>0</v>
          </cell>
          <cell r="G14">
            <v>0</v>
          </cell>
          <cell r="H14">
            <v>-3.4</v>
          </cell>
          <cell r="I14">
            <v>-3.3</v>
          </cell>
          <cell r="J14">
            <v>0</v>
          </cell>
          <cell r="K14">
            <v>-0.06</v>
          </cell>
        </row>
        <row r="15">
          <cell r="C15">
            <v>225.46</v>
          </cell>
          <cell r="D15">
            <v>376.67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-117.64</v>
          </cell>
          <cell r="J15">
            <v>0</v>
          </cell>
          <cell r="K15">
            <v>-33.57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-96.02</v>
          </cell>
          <cell r="D19">
            <v>-329.37</v>
          </cell>
          <cell r="E19">
            <v>0</v>
          </cell>
          <cell r="F19">
            <v>0</v>
          </cell>
          <cell r="G19">
            <v>0</v>
          </cell>
          <cell r="H19">
            <v>3.4</v>
          </cell>
          <cell r="I19">
            <v>203.03</v>
          </cell>
          <cell r="J19">
            <v>0</v>
          </cell>
          <cell r="K19">
            <v>26.92</v>
          </cell>
        </row>
        <row r="20">
          <cell r="C20">
            <v>-26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-26</v>
          </cell>
        </row>
        <row r="21">
          <cell r="C21">
            <v>-69.25</v>
          </cell>
          <cell r="D21">
            <v>-317.2</v>
          </cell>
          <cell r="E21">
            <v>0</v>
          </cell>
          <cell r="F21">
            <v>0</v>
          </cell>
          <cell r="G21">
            <v>0</v>
          </cell>
          <cell r="H21">
            <v>3.4</v>
          </cell>
          <cell r="I21">
            <v>216.63</v>
          </cell>
          <cell r="J21">
            <v>0</v>
          </cell>
          <cell r="K21">
            <v>27.92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-0.77</v>
          </cell>
          <cell r="D24">
            <v>-12.17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-13.6</v>
          </cell>
          <cell r="J24">
            <v>0</v>
          </cell>
          <cell r="K24">
            <v>25</v>
          </cell>
        </row>
        <row r="25">
          <cell r="C25">
            <v>-104.18</v>
          </cell>
          <cell r="D25">
            <v>-43.5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-62.89</v>
          </cell>
          <cell r="J25">
            <v>0</v>
          </cell>
          <cell r="K25">
            <v>2.21</v>
          </cell>
        </row>
      </sheetData>
      <sheetData sheetId="3">
        <row r="7">
          <cell r="F7">
            <v>799.11000000000013</v>
          </cell>
          <cell r="I7">
            <v>19.131316693706673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8">
          <cell r="C8">
            <v>1113473.32</v>
          </cell>
          <cell r="D8">
            <v>0</v>
          </cell>
          <cell r="E8">
            <v>1113473.32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527116.9</v>
          </cell>
          <cell r="D9">
            <v>7604.05</v>
          </cell>
          <cell r="E9">
            <v>534720.94999999995</v>
          </cell>
          <cell r="F9">
            <v>77398.78</v>
          </cell>
          <cell r="G9">
            <v>161277.45000000001</v>
          </cell>
          <cell r="H9">
            <v>293784.68</v>
          </cell>
          <cell r="I9">
            <v>2260.04</v>
          </cell>
        </row>
        <row r="10">
          <cell r="C10">
            <v>388781.7</v>
          </cell>
          <cell r="D10">
            <v>-2400.98</v>
          </cell>
          <cell r="E10">
            <v>386380.72</v>
          </cell>
          <cell r="F10">
            <v>75781.350000000006</v>
          </cell>
          <cell r="G10">
            <v>137840</v>
          </cell>
          <cell r="H10">
            <v>172759.37</v>
          </cell>
          <cell r="I10">
            <v>0</v>
          </cell>
        </row>
        <row r="11">
          <cell r="C11">
            <v>202394.28</v>
          </cell>
          <cell r="D11">
            <v>808.44</v>
          </cell>
          <cell r="E11">
            <v>203202.72</v>
          </cell>
          <cell r="F11">
            <v>42428.7</v>
          </cell>
          <cell r="G11">
            <v>70640.3</v>
          </cell>
          <cell r="H11">
            <v>90133.72</v>
          </cell>
          <cell r="I11">
            <v>0</v>
          </cell>
        </row>
        <row r="12">
          <cell r="C12">
            <v>91152.82</v>
          </cell>
          <cell r="D12">
            <v>-3205.43</v>
          </cell>
          <cell r="E12">
            <v>87947.39</v>
          </cell>
          <cell r="F12">
            <v>9770.7099999999991</v>
          </cell>
          <cell r="G12">
            <v>28143.25</v>
          </cell>
          <cell r="H12">
            <v>50033.43</v>
          </cell>
          <cell r="I12">
            <v>0</v>
          </cell>
        </row>
        <row r="13">
          <cell r="C13">
            <v>50339.65</v>
          </cell>
          <cell r="D13">
            <v>839.82</v>
          </cell>
          <cell r="E13">
            <v>51179.47</v>
          </cell>
          <cell r="F13">
            <v>9755.52</v>
          </cell>
          <cell r="G13">
            <v>19194.72</v>
          </cell>
          <cell r="H13">
            <v>22229.23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44894.95</v>
          </cell>
          <cell r="D15">
            <v>-843.81</v>
          </cell>
          <cell r="E15">
            <v>44051.14</v>
          </cell>
          <cell r="F15">
            <v>13826.42</v>
          </cell>
          <cell r="G15">
            <v>19861.73</v>
          </cell>
          <cell r="H15">
            <v>10362.99</v>
          </cell>
          <cell r="I15">
            <v>0</v>
          </cell>
        </row>
        <row r="16">
          <cell r="C16">
            <v>138335.20000000001</v>
          </cell>
          <cell r="D16">
            <v>10005.030000000001</v>
          </cell>
          <cell r="E16">
            <v>148340.23000000001</v>
          </cell>
          <cell r="F16">
            <v>1617.43</v>
          </cell>
          <cell r="G16">
            <v>23437.45</v>
          </cell>
          <cell r="H16">
            <v>121025.31</v>
          </cell>
          <cell r="I16">
            <v>2260.04</v>
          </cell>
        </row>
        <row r="17">
          <cell r="C17">
            <v>41428.93</v>
          </cell>
          <cell r="D17">
            <v>341.09</v>
          </cell>
          <cell r="E17">
            <v>41770.019999999997</v>
          </cell>
          <cell r="F17">
            <v>1008.21</v>
          </cell>
          <cell r="G17">
            <v>9674.92</v>
          </cell>
          <cell r="H17">
            <v>30104.3</v>
          </cell>
          <cell r="I17">
            <v>982.59</v>
          </cell>
        </row>
        <row r="18">
          <cell r="C18">
            <v>15155.26</v>
          </cell>
          <cell r="D18">
            <v>8636.08</v>
          </cell>
          <cell r="E18">
            <v>23791.34</v>
          </cell>
          <cell r="F18">
            <v>273.8</v>
          </cell>
          <cell r="G18">
            <v>2886.02</v>
          </cell>
          <cell r="H18">
            <v>19704.830000000002</v>
          </cell>
          <cell r="I18">
            <v>926.69</v>
          </cell>
        </row>
        <row r="19">
          <cell r="C19">
            <v>68859.490000000005</v>
          </cell>
          <cell r="D19">
            <v>599.11</v>
          </cell>
          <cell r="E19">
            <v>69458.600000000006</v>
          </cell>
          <cell r="F19">
            <v>123.9</v>
          </cell>
          <cell r="G19">
            <v>4426.22</v>
          </cell>
          <cell r="H19">
            <v>64647.7</v>
          </cell>
          <cell r="I19">
            <v>260.77999999999997</v>
          </cell>
        </row>
        <row r="20">
          <cell r="C20">
            <v>12255.86</v>
          </cell>
          <cell r="D20">
            <v>357.15</v>
          </cell>
          <cell r="E20">
            <v>12613.01</v>
          </cell>
          <cell r="F20">
            <v>211.52</v>
          </cell>
          <cell r="G20">
            <v>5900.62</v>
          </cell>
          <cell r="H20">
            <v>6482.49</v>
          </cell>
          <cell r="I20">
            <v>18.38</v>
          </cell>
        </row>
        <row r="21">
          <cell r="C21">
            <v>635.66</v>
          </cell>
          <cell r="D21">
            <v>71.599999999999994</v>
          </cell>
          <cell r="E21">
            <v>707.26</v>
          </cell>
          <cell r="F21">
            <v>0</v>
          </cell>
          <cell r="G21">
            <v>549.66999999999996</v>
          </cell>
          <cell r="H21">
            <v>85.99</v>
          </cell>
          <cell r="I21">
            <v>71.599999999999994</v>
          </cell>
        </row>
        <row r="22">
          <cell r="C22">
            <v>101552.43</v>
          </cell>
          <cell r="D22">
            <v>-5639.8</v>
          </cell>
          <cell r="E22">
            <v>95912.63</v>
          </cell>
          <cell r="F22">
            <v>3977.62</v>
          </cell>
          <cell r="G22">
            <v>30210.85</v>
          </cell>
          <cell r="H22">
            <v>61724.160000000003</v>
          </cell>
          <cell r="I22">
            <v>0</v>
          </cell>
        </row>
        <row r="23">
          <cell r="C23">
            <v>5151.12</v>
          </cell>
          <cell r="D23">
            <v>806.8</v>
          </cell>
          <cell r="E23">
            <v>5957.92</v>
          </cell>
          <cell r="F23">
            <v>29.2</v>
          </cell>
          <cell r="G23">
            <v>929.07</v>
          </cell>
          <cell r="H23">
            <v>4999.6499999999996</v>
          </cell>
          <cell r="I23">
            <v>0</v>
          </cell>
        </row>
        <row r="24">
          <cell r="C24">
            <v>69666.070000000007</v>
          </cell>
          <cell r="D24">
            <v>-4990.8100000000004</v>
          </cell>
          <cell r="E24">
            <v>64675.26</v>
          </cell>
          <cell r="F24">
            <v>2578.21</v>
          </cell>
          <cell r="G24">
            <v>18490.09</v>
          </cell>
          <cell r="H24">
            <v>43606.96</v>
          </cell>
          <cell r="I24">
            <v>0</v>
          </cell>
        </row>
        <row r="25">
          <cell r="C25">
            <v>19468.150000000001</v>
          </cell>
          <cell r="D25">
            <v>-1415.04</v>
          </cell>
          <cell r="E25">
            <v>18053.11</v>
          </cell>
          <cell r="F25">
            <v>1171.43</v>
          </cell>
          <cell r="G25">
            <v>6830.21</v>
          </cell>
          <cell r="H25">
            <v>10051.469999999999</v>
          </cell>
          <cell r="I25">
            <v>0</v>
          </cell>
        </row>
        <row r="26">
          <cell r="C26">
            <v>6184.57</v>
          </cell>
          <cell r="D26">
            <v>-11.4</v>
          </cell>
          <cell r="E26">
            <v>6173.17</v>
          </cell>
          <cell r="F26">
            <v>198.78</v>
          </cell>
          <cell r="G26">
            <v>2939.76</v>
          </cell>
          <cell r="H26">
            <v>3034.63</v>
          </cell>
          <cell r="I26">
            <v>0</v>
          </cell>
        </row>
        <row r="27">
          <cell r="C27">
            <v>1082.52</v>
          </cell>
          <cell r="D27">
            <v>-29.35</v>
          </cell>
          <cell r="E27">
            <v>1053.17</v>
          </cell>
          <cell r="F27">
            <v>0</v>
          </cell>
          <cell r="G27">
            <v>1021.72</v>
          </cell>
          <cell r="H27">
            <v>31.45</v>
          </cell>
          <cell r="I27">
            <v>0</v>
          </cell>
        </row>
        <row r="28">
          <cell r="C28">
            <v>484803.99</v>
          </cell>
          <cell r="D28">
            <v>-1964.25</v>
          </cell>
          <cell r="E28">
            <v>482839.74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  <sheetData sheetId="1">
        <row r="5">
          <cell r="C5">
            <v>1113473.32</v>
          </cell>
          <cell r="D5">
            <v>169819.37</v>
          </cell>
          <cell r="E5">
            <v>39315.11</v>
          </cell>
          <cell r="F5">
            <v>314.10000000000002</v>
          </cell>
          <cell r="G5">
            <v>40998.410000000003</v>
          </cell>
          <cell r="H5">
            <v>404263.09</v>
          </cell>
          <cell r="I5">
            <v>56.66</v>
          </cell>
          <cell r="J5">
            <v>418425.38</v>
          </cell>
          <cell r="K5">
            <v>40281.199999999997</v>
          </cell>
        </row>
        <row r="6">
          <cell r="C6">
            <v>534720.94999999995</v>
          </cell>
          <cell r="D6">
            <v>144511.89000000001</v>
          </cell>
          <cell r="E6">
            <v>12693.95</v>
          </cell>
          <cell r="F6">
            <v>0</v>
          </cell>
          <cell r="G6">
            <v>32732.48</v>
          </cell>
          <cell r="H6">
            <v>308537.09000000003</v>
          </cell>
          <cell r="I6">
            <v>0</v>
          </cell>
          <cell r="J6">
            <v>2450.7600000000002</v>
          </cell>
          <cell r="K6">
            <v>33794.78</v>
          </cell>
        </row>
        <row r="7">
          <cell r="C7">
            <v>386380.72</v>
          </cell>
          <cell r="D7">
            <v>128654.75</v>
          </cell>
          <cell r="E7">
            <v>4755.54</v>
          </cell>
          <cell r="F7">
            <v>0</v>
          </cell>
          <cell r="G7">
            <v>32004.080000000002</v>
          </cell>
          <cell r="H7">
            <v>188226.04</v>
          </cell>
          <cell r="I7">
            <v>0</v>
          </cell>
          <cell r="J7">
            <v>1961.52</v>
          </cell>
          <cell r="K7">
            <v>30778.79</v>
          </cell>
        </row>
        <row r="8">
          <cell r="C8">
            <v>203202.72</v>
          </cell>
          <cell r="D8">
            <v>74140.740000000005</v>
          </cell>
          <cell r="E8">
            <v>2561.5300000000002</v>
          </cell>
          <cell r="F8">
            <v>0</v>
          </cell>
          <cell r="G8">
            <v>17401.55</v>
          </cell>
          <cell r="H8">
            <v>93797.39</v>
          </cell>
          <cell r="I8">
            <v>0</v>
          </cell>
          <cell r="J8">
            <v>587.89</v>
          </cell>
          <cell r="K8">
            <v>14713.62</v>
          </cell>
        </row>
        <row r="9">
          <cell r="C9">
            <v>87947.39</v>
          </cell>
          <cell r="D9">
            <v>23997.85</v>
          </cell>
          <cell r="E9">
            <v>921.28</v>
          </cell>
          <cell r="F9">
            <v>0</v>
          </cell>
          <cell r="G9">
            <v>7391.29</v>
          </cell>
          <cell r="H9">
            <v>47467.57</v>
          </cell>
          <cell r="I9">
            <v>0</v>
          </cell>
          <cell r="J9">
            <v>29.71</v>
          </cell>
          <cell r="K9">
            <v>8139.69</v>
          </cell>
        </row>
        <row r="10">
          <cell r="C10">
            <v>51179.47</v>
          </cell>
          <cell r="D10">
            <v>15461.04</v>
          </cell>
          <cell r="E10">
            <v>86.4</v>
          </cell>
          <cell r="F10">
            <v>0</v>
          </cell>
          <cell r="G10">
            <v>7211.24</v>
          </cell>
          <cell r="H10">
            <v>23146.63</v>
          </cell>
          <cell r="I10">
            <v>0</v>
          </cell>
          <cell r="J10">
            <v>390.87</v>
          </cell>
          <cell r="K10">
            <v>4883.29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44051.14</v>
          </cell>
          <cell r="D12">
            <v>15055.12</v>
          </cell>
          <cell r="E12">
            <v>1186.33</v>
          </cell>
          <cell r="F12">
            <v>0</v>
          </cell>
          <cell r="G12">
            <v>0</v>
          </cell>
          <cell r="H12">
            <v>23814.45</v>
          </cell>
          <cell r="I12">
            <v>0</v>
          </cell>
          <cell r="J12">
            <v>953.05</v>
          </cell>
          <cell r="K12">
            <v>3042.19</v>
          </cell>
        </row>
        <row r="13">
          <cell r="C13">
            <v>148340.23000000001</v>
          </cell>
          <cell r="D13">
            <v>15857.14</v>
          </cell>
          <cell r="E13">
            <v>7938.41</v>
          </cell>
          <cell r="F13">
            <v>0</v>
          </cell>
          <cell r="G13">
            <v>728.4</v>
          </cell>
          <cell r="H13">
            <v>120311.05</v>
          </cell>
          <cell r="I13">
            <v>0</v>
          </cell>
          <cell r="J13">
            <v>489.24</v>
          </cell>
          <cell r="K13">
            <v>3015.99</v>
          </cell>
        </row>
        <row r="14">
          <cell r="C14">
            <v>41770.019999999997</v>
          </cell>
          <cell r="D14">
            <v>6487.48</v>
          </cell>
          <cell r="E14">
            <v>2032.96</v>
          </cell>
          <cell r="F14">
            <v>0</v>
          </cell>
          <cell r="G14">
            <v>484.29</v>
          </cell>
          <cell r="H14">
            <v>31748.44</v>
          </cell>
          <cell r="I14">
            <v>0</v>
          </cell>
          <cell r="J14">
            <v>35.08</v>
          </cell>
          <cell r="K14">
            <v>981.77</v>
          </cell>
        </row>
        <row r="15">
          <cell r="C15">
            <v>23791.34</v>
          </cell>
          <cell r="D15">
            <v>1818.97</v>
          </cell>
          <cell r="E15">
            <v>1040.54</v>
          </cell>
          <cell r="F15">
            <v>0</v>
          </cell>
          <cell r="G15">
            <v>179.43</v>
          </cell>
          <cell r="H15">
            <v>19074.740000000002</v>
          </cell>
          <cell r="I15">
            <v>0</v>
          </cell>
          <cell r="J15">
            <v>366.75</v>
          </cell>
          <cell r="K15">
            <v>1310.91</v>
          </cell>
        </row>
        <row r="16">
          <cell r="C16">
            <v>69458.600000000006</v>
          </cell>
          <cell r="D16">
            <v>1512.62</v>
          </cell>
          <cell r="E16">
            <v>2940.09</v>
          </cell>
          <cell r="F16">
            <v>0</v>
          </cell>
          <cell r="G16">
            <v>64.680000000000007</v>
          </cell>
          <cell r="H16">
            <v>64158.31</v>
          </cell>
          <cell r="I16">
            <v>0</v>
          </cell>
          <cell r="J16">
            <v>83.2</v>
          </cell>
          <cell r="K16">
            <v>699.7</v>
          </cell>
        </row>
        <row r="17">
          <cell r="C17">
            <v>12613.01</v>
          </cell>
          <cell r="D17">
            <v>6038.07</v>
          </cell>
          <cell r="E17">
            <v>1924.82</v>
          </cell>
          <cell r="F17">
            <v>0</v>
          </cell>
          <cell r="G17">
            <v>0</v>
          </cell>
          <cell r="H17">
            <v>4626.51</v>
          </cell>
          <cell r="I17">
            <v>0</v>
          </cell>
          <cell r="J17">
            <v>0</v>
          </cell>
          <cell r="K17">
            <v>23.61</v>
          </cell>
        </row>
        <row r="18">
          <cell r="C18">
            <v>707.26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703.05</v>
          </cell>
          <cell r="I18">
            <v>0</v>
          </cell>
          <cell r="J18">
            <v>4.21</v>
          </cell>
          <cell r="K18">
            <v>0</v>
          </cell>
        </row>
        <row r="19">
          <cell r="C19">
            <v>95912.63</v>
          </cell>
          <cell r="D19">
            <v>11999.34</v>
          </cell>
          <cell r="E19">
            <v>3107.19</v>
          </cell>
          <cell r="F19">
            <v>0</v>
          </cell>
          <cell r="G19">
            <v>5216.71</v>
          </cell>
          <cell r="H19">
            <v>68627.899999999994</v>
          </cell>
          <cell r="I19">
            <v>0</v>
          </cell>
          <cell r="J19">
            <v>2301.09</v>
          </cell>
          <cell r="K19">
            <v>4660.3999999999996</v>
          </cell>
        </row>
        <row r="20">
          <cell r="C20">
            <v>5957.92</v>
          </cell>
          <cell r="D20">
            <v>694.73</v>
          </cell>
          <cell r="E20">
            <v>168.56</v>
          </cell>
          <cell r="F20">
            <v>0</v>
          </cell>
          <cell r="G20">
            <v>91.97</v>
          </cell>
          <cell r="H20">
            <v>4683.67</v>
          </cell>
          <cell r="I20">
            <v>0</v>
          </cell>
          <cell r="J20">
            <v>221.43</v>
          </cell>
          <cell r="K20">
            <v>97.56</v>
          </cell>
        </row>
        <row r="21">
          <cell r="C21">
            <v>64675.26</v>
          </cell>
          <cell r="D21">
            <v>7480.25</v>
          </cell>
          <cell r="E21">
            <v>2423.4899999999998</v>
          </cell>
          <cell r="F21">
            <v>0</v>
          </cell>
          <cell r="G21">
            <v>3738.73</v>
          </cell>
          <cell r="H21">
            <v>48617.84</v>
          </cell>
          <cell r="I21">
            <v>0</v>
          </cell>
          <cell r="J21">
            <v>596.54</v>
          </cell>
          <cell r="K21">
            <v>1818.41</v>
          </cell>
        </row>
        <row r="22">
          <cell r="C22">
            <v>18053.11</v>
          </cell>
          <cell r="D22">
            <v>3143.16</v>
          </cell>
          <cell r="E22">
            <v>407.32</v>
          </cell>
          <cell r="F22">
            <v>0</v>
          </cell>
          <cell r="G22">
            <v>1241.69</v>
          </cell>
          <cell r="H22">
            <v>12304.81</v>
          </cell>
          <cell r="I22">
            <v>0</v>
          </cell>
          <cell r="J22">
            <v>0</v>
          </cell>
          <cell r="K22">
            <v>956.13</v>
          </cell>
        </row>
        <row r="23">
          <cell r="C23">
            <v>6173.17</v>
          </cell>
          <cell r="D23">
            <v>681.2</v>
          </cell>
          <cell r="E23">
            <v>107.82</v>
          </cell>
          <cell r="F23">
            <v>0</v>
          </cell>
          <cell r="G23">
            <v>144.32</v>
          </cell>
          <cell r="H23">
            <v>2194.27</v>
          </cell>
          <cell r="I23">
            <v>0</v>
          </cell>
          <cell r="J23">
            <v>1257.26</v>
          </cell>
          <cell r="K23">
            <v>1788.3</v>
          </cell>
        </row>
        <row r="24">
          <cell r="C24">
            <v>1053.17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827.31</v>
          </cell>
          <cell r="I24">
            <v>0</v>
          </cell>
          <cell r="J24">
            <v>225.86</v>
          </cell>
          <cell r="K24">
            <v>0</v>
          </cell>
        </row>
        <row r="25">
          <cell r="C25">
            <v>482839.74</v>
          </cell>
          <cell r="D25">
            <v>13308.14</v>
          </cell>
          <cell r="E25">
            <v>23513.97</v>
          </cell>
          <cell r="F25">
            <v>314.10000000000002</v>
          </cell>
          <cell r="G25">
            <v>3049.22</v>
          </cell>
          <cell r="H25">
            <v>27098.1</v>
          </cell>
          <cell r="I25">
            <v>56.66</v>
          </cell>
          <cell r="J25">
            <v>413673.53</v>
          </cell>
          <cell r="K25">
            <v>1826.02</v>
          </cell>
        </row>
      </sheetData>
      <sheetData sheetId="2">
        <row r="6">
          <cell r="C6">
            <v>7604.05</v>
          </cell>
          <cell r="D6">
            <v>7165.48</v>
          </cell>
          <cell r="E6">
            <v>-441.17</v>
          </cell>
          <cell r="F6">
            <v>-1.4</v>
          </cell>
          <cell r="G6">
            <v>0</v>
          </cell>
          <cell r="H6">
            <v>-4.1399999999999997</v>
          </cell>
          <cell r="I6">
            <v>-290.19</v>
          </cell>
          <cell r="J6">
            <v>2106.8200000000002</v>
          </cell>
          <cell r="K6">
            <v>-931.35</v>
          </cell>
        </row>
        <row r="7">
          <cell r="C7">
            <v>-2400.98</v>
          </cell>
          <cell r="D7">
            <v>-3263.92</v>
          </cell>
          <cell r="E7">
            <v>-145.69</v>
          </cell>
          <cell r="F7">
            <v>-0.18</v>
          </cell>
          <cell r="G7">
            <v>0</v>
          </cell>
          <cell r="H7">
            <v>-4.1399999999999997</v>
          </cell>
          <cell r="I7">
            <v>-20.21</v>
          </cell>
          <cell r="J7">
            <v>2106.8200000000002</v>
          </cell>
          <cell r="K7">
            <v>-1073.6600000000001</v>
          </cell>
        </row>
        <row r="8">
          <cell r="C8">
            <v>808.44</v>
          </cell>
          <cell r="D8">
            <v>-1530.27</v>
          </cell>
          <cell r="E8">
            <v>-145.69</v>
          </cell>
          <cell r="F8">
            <v>0</v>
          </cell>
          <cell r="G8">
            <v>0</v>
          </cell>
          <cell r="H8">
            <v>0</v>
          </cell>
          <cell r="I8">
            <v>-12</v>
          </cell>
          <cell r="J8">
            <v>2594.48</v>
          </cell>
          <cell r="K8">
            <v>-98.08</v>
          </cell>
        </row>
        <row r="9">
          <cell r="C9">
            <v>-3205.43</v>
          </cell>
          <cell r="D9">
            <v>-1432.73</v>
          </cell>
          <cell r="E9">
            <v>0</v>
          </cell>
          <cell r="F9">
            <v>-0.18</v>
          </cell>
          <cell r="G9">
            <v>0</v>
          </cell>
          <cell r="H9">
            <v>-4.1399999999999997</v>
          </cell>
          <cell r="I9">
            <v>0</v>
          </cell>
          <cell r="J9">
            <v>-1068.98</v>
          </cell>
          <cell r="K9">
            <v>-699.4</v>
          </cell>
        </row>
        <row r="10">
          <cell r="C10">
            <v>839.82</v>
          </cell>
          <cell r="D10">
            <v>-230.29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1265.67</v>
          </cell>
          <cell r="K10">
            <v>-195.56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-843.81</v>
          </cell>
          <cell r="D12">
            <v>-70.63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-8.2100000000000009</v>
          </cell>
          <cell r="J12">
            <v>-684.35</v>
          </cell>
          <cell r="K12">
            <v>-80.62</v>
          </cell>
        </row>
        <row r="13">
          <cell r="C13">
            <v>10005.030000000001</v>
          </cell>
          <cell r="D13">
            <v>10429.4</v>
          </cell>
          <cell r="E13">
            <v>-295.48</v>
          </cell>
          <cell r="F13">
            <v>-1.22</v>
          </cell>
          <cell r="G13">
            <v>0</v>
          </cell>
          <cell r="H13">
            <v>0</v>
          </cell>
          <cell r="I13">
            <v>-269.98</v>
          </cell>
          <cell r="J13">
            <v>0</v>
          </cell>
          <cell r="K13">
            <v>142.31</v>
          </cell>
        </row>
        <row r="14">
          <cell r="C14">
            <v>341.09</v>
          </cell>
          <cell r="D14">
            <v>765.04</v>
          </cell>
          <cell r="E14">
            <v>-266.54000000000002</v>
          </cell>
          <cell r="F14">
            <v>-7.0000000000000007E-2</v>
          </cell>
          <cell r="G14">
            <v>0</v>
          </cell>
          <cell r="H14">
            <v>0</v>
          </cell>
          <cell r="I14">
            <v>-212.08</v>
          </cell>
          <cell r="J14">
            <v>0</v>
          </cell>
          <cell r="K14">
            <v>54.74</v>
          </cell>
        </row>
        <row r="15">
          <cell r="C15">
            <v>8636.08</v>
          </cell>
          <cell r="D15">
            <v>8562.24</v>
          </cell>
          <cell r="E15">
            <v>-28.94</v>
          </cell>
          <cell r="F15">
            <v>0</v>
          </cell>
          <cell r="G15">
            <v>0</v>
          </cell>
          <cell r="H15">
            <v>0</v>
          </cell>
          <cell r="I15">
            <v>-2</v>
          </cell>
          <cell r="J15">
            <v>0</v>
          </cell>
          <cell r="K15">
            <v>104.78</v>
          </cell>
        </row>
        <row r="16">
          <cell r="C16">
            <v>599.11</v>
          </cell>
          <cell r="D16">
            <v>651.84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-52.73</v>
          </cell>
        </row>
        <row r="17">
          <cell r="C17">
            <v>357.15</v>
          </cell>
          <cell r="D17">
            <v>378.68</v>
          </cell>
          <cell r="E17">
            <v>0</v>
          </cell>
          <cell r="F17">
            <v>-1.1499999999999999</v>
          </cell>
          <cell r="G17">
            <v>0</v>
          </cell>
          <cell r="H17">
            <v>0</v>
          </cell>
          <cell r="I17">
            <v>-55.9</v>
          </cell>
          <cell r="J17">
            <v>0</v>
          </cell>
          <cell r="K17">
            <v>35.520000000000003</v>
          </cell>
        </row>
        <row r="18">
          <cell r="C18">
            <v>71.599999999999994</v>
          </cell>
          <cell r="D18">
            <v>71.599999999999994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-5639.8</v>
          </cell>
          <cell r="D19">
            <v>-4919.16</v>
          </cell>
          <cell r="E19">
            <v>441.17</v>
          </cell>
          <cell r="F19">
            <v>1.4</v>
          </cell>
          <cell r="G19">
            <v>0</v>
          </cell>
          <cell r="H19">
            <v>4.1399999999999997</v>
          </cell>
          <cell r="I19">
            <v>-5.6</v>
          </cell>
          <cell r="J19">
            <v>-2106.8200000000002</v>
          </cell>
          <cell r="K19">
            <v>945.07</v>
          </cell>
        </row>
        <row r="20">
          <cell r="C20">
            <v>806.8</v>
          </cell>
          <cell r="D20">
            <v>-127.16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-19.89</v>
          </cell>
          <cell r="K20">
            <v>953.85</v>
          </cell>
        </row>
        <row r="21">
          <cell r="C21">
            <v>-4990.8100000000004</v>
          </cell>
          <cell r="D21">
            <v>-3973.53</v>
          </cell>
          <cell r="E21">
            <v>441.17</v>
          </cell>
          <cell r="F21">
            <v>1.4</v>
          </cell>
          <cell r="G21">
            <v>0</v>
          </cell>
          <cell r="H21">
            <v>4.1399999999999997</v>
          </cell>
          <cell r="I21">
            <v>-5.6</v>
          </cell>
          <cell r="J21">
            <v>-1600.93</v>
          </cell>
          <cell r="K21">
            <v>142.54</v>
          </cell>
        </row>
        <row r="22">
          <cell r="C22">
            <v>-1415.04</v>
          </cell>
          <cell r="D22">
            <v>-777.72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-486</v>
          </cell>
          <cell r="K22">
            <v>-151.32</v>
          </cell>
        </row>
        <row r="23">
          <cell r="C23">
            <v>-11.4</v>
          </cell>
          <cell r="D23">
            <v>-11.4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-29.35</v>
          </cell>
          <cell r="D24">
            <v>-29.35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-1964.25</v>
          </cell>
          <cell r="D25">
            <v>-2246.3200000000002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295.79000000000002</v>
          </cell>
          <cell r="J25">
            <v>0</v>
          </cell>
          <cell r="K25">
            <v>-13.72</v>
          </cell>
        </row>
      </sheetData>
      <sheetData sheetId="3">
        <row r="7">
          <cell r="F7">
            <v>14744.48</v>
          </cell>
          <cell r="I7">
            <v>46.698601633310787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1648820.67</v>
          </cell>
          <cell r="D6">
            <v>0</v>
          </cell>
          <cell r="E6">
            <v>1648820.67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808450.36</v>
          </cell>
          <cell r="D7">
            <v>45809.31</v>
          </cell>
          <cell r="E7">
            <v>854259.67</v>
          </cell>
          <cell r="F7">
            <v>156660.72</v>
          </cell>
          <cell r="G7">
            <v>284287.63</v>
          </cell>
          <cell r="H7">
            <v>406902.76</v>
          </cell>
          <cell r="I7">
            <v>6408.56</v>
          </cell>
        </row>
        <row r="8">
          <cell r="C8">
            <v>689064.42</v>
          </cell>
          <cell r="D8">
            <v>28881.16</v>
          </cell>
          <cell r="E8">
            <v>717945.58</v>
          </cell>
          <cell r="F8">
            <v>156011.32</v>
          </cell>
          <cell r="G8">
            <v>266511.7</v>
          </cell>
          <cell r="H8">
            <v>295195.65999999997</v>
          </cell>
          <cell r="I8">
            <v>226.9</v>
          </cell>
        </row>
        <row r="9">
          <cell r="C9">
            <v>576347.43000000005</v>
          </cell>
          <cell r="D9">
            <v>31129.78</v>
          </cell>
          <cell r="E9">
            <v>607477.21</v>
          </cell>
          <cell r="F9">
            <v>136221.03</v>
          </cell>
          <cell r="G9">
            <v>236404.3</v>
          </cell>
          <cell r="H9">
            <v>234624.98</v>
          </cell>
          <cell r="I9">
            <v>226.9</v>
          </cell>
        </row>
        <row r="10">
          <cell r="C10">
            <v>79445.14</v>
          </cell>
          <cell r="D10">
            <v>-2116.4499999999998</v>
          </cell>
          <cell r="E10">
            <v>77328.69</v>
          </cell>
          <cell r="F10">
            <v>9906.5</v>
          </cell>
          <cell r="G10">
            <v>15778.55</v>
          </cell>
          <cell r="H10">
            <v>51643.64</v>
          </cell>
          <cell r="I10">
            <v>0</v>
          </cell>
        </row>
        <row r="11">
          <cell r="C11">
            <v>32520.15</v>
          </cell>
          <cell r="D11">
            <v>-62.17</v>
          </cell>
          <cell r="E11">
            <v>32457.98</v>
          </cell>
          <cell r="F11">
            <v>9883.7900000000009</v>
          </cell>
          <cell r="G11">
            <v>14176.25</v>
          </cell>
          <cell r="H11">
            <v>8397.94</v>
          </cell>
          <cell r="I11">
            <v>0</v>
          </cell>
        </row>
        <row r="12">
          <cell r="C12">
            <v>222.6</v>
          </cell>
          <cell r="D12">
            <v>-70</v>
          </cell>
          <cell r="E12">
            <v>152.6</v>
          </cell>
          <cell r="F12">
            <v>0</v>
          </cell>
          <cell r="G12">
            <v>152.6</v>
          </cell>
          <cell r="H12">
            <v>0</v>
          </cell>
          <cell r="I12">
            <v>0</v>
          </cell>
        </row>
        <row r="13">
          <cell r="C13">
            <v>529.1</v>
          </cell>
          <cell r="D13">
            <v>0</v>
          </cell>
          <cell r="E13">
            <v>529.1</v>
          </cell>
          <cell r="F13">
            <v>0</v>
          </cell>
          <cell r="G13">
            <v>0</v>
          </cell>
          <cell r="H13">
            <v>529.1</v>
          </cell>
          <cell r="I13">
            <v>0</v>
          </cell>
        </row>
        <row r="14">
          <cell r="C14">
            <v>119385.94</v>
          </cell>
          <cell r="D14">
            <v>16928.150000000001</v>
          </cell>
          <cell r="E14">
            <v>136314.09</v>
          </cell>
          <cell r="F14">
            <v>649.4</v>
          </cell>
          <cell r="G14">
            <v>17775.93</v>
          </cell>
          <cell r="H14">
            <v>111707.1</v>
          </cell>
          <cell r="I14">
            <v>6181.66</v>
          </cell>
        </row>
        <row r="15">
          <cell r="C15">
            <v>79544.27</v>
          </cell>
          <cell r="D15">
            <v>3188.29</v>
          </cell>
          <cell r="E15">
            <v>82732.56</v>
          </cell>
          <cell r="F15">
            <v>535.6</v>
          </cell>
          <cell r="G15">
            <v>13653.5</v>
          </cell>
          <cell r="H15">
            <v>65918.06</v>
          </cell>
          <cell r="I15">
            <v>2625.4</v>
          </cell>
        </row>
        <row r="16">
          <cell r="C16">
            <v>33319.78</v>
          </cell>
          <cell r="D16">
            <v>13825.76</v>
          </cell>
          <cell r="E16">
            <v>47145.54</v>
          </cell>
          <cell r="F16">
            <v>55.5</v>
          </cell>
          <cell r="G16">
            <v>3886.24</v>
          </cell>
          <cell r="H16">
            <v>39647.54</v>
          </cell>
          <cell r="I16">
            <v>3556.26</v>
          </cell>
        </row>
        <row r="17">
          <cell r="C17">
            <v>3042.4</v>
          </cell>
          <cell r="D17">
            <v>-33</v>
          </cell>
          <cell r="E17">
            <v>3009.4</v>
          </cell>
          <cell r="F17">
            <v>22.9</v>
          </cell>
          <cell r="G17">
            <v>152.9</v>
          </cell>
          <cell r="H17">
            <v>2833.6</v>
          </cell>
          <cell r="I17">
            <v>0</v>
          </cell>
        </row>
        <row r="18">
          <cell r="C18">
            <v>3479.49</v>
          </cell>
          <cell r="D18">
            <v>-52.9</v>
          </cell>
          <cell r="E18">
            <v>3426.59</v>
          </cell>
          <cell r="F18">
            <v>35.4</v>
          </cell>
          <cell r="G18">
            <v>83.29</v>
          </cell>
          <cell r="H18">
            <v>3307.9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373333.19</v>
          </cell>
          <cell r="D20">
            <v>-42721.02</v>
          </cell>
          <cell r="E20">
            <v>330612.17</v>
          </cell>
          <cell r="F20">
            <v>13246.78</v>
          </cell>
          <cell r="G20">
            <v>110154.52</v>
          </cell>
          <cell r="H20">
            <v>207132.87</v>
          </cell>
          <cell r="I20">
            <v>78</v>
          </cell>
        </row>
        <row r="21">
          <cell r="C21">
            <v>7</v>
          </cell>
          <cell r="D21">
            <v>77.8</v>
          </cell>
          <cell r="E21">
            <v>84.8</v>
          </cell>
          <cell r="F21">
            <v>0</v>
          </cell>
          <cell r="G21">
            <v>12</v>
          </cell>
          <cell r="H21">
            <v>72.8</v>
          </cell>
          <cell r="I21">
            <v>0</v>
          </cell>
        </row>
        <row r="22">
          <cell r="C22">
            <v>237517.8</v>
          </cell>
          <cell r="D22">
            <v>-18079.62</v>
          </cell>
          <cell r="E22">
            <v>219438.18</v>
          </cell>
          <cell r="F22">
            <v>6887.84</v>
          </cell>
          <cell r="G22">
            <v>75946.820000000007</v>
          </cell>
          <cell r="H22">
            <v>136525.51999999999</v>
          </cell>
          <cell r="I22">
            <v>78</v>
          </cell>
        </row>
        <row r="23">
          <cell r="C23">
            <v>132918.39999999999</v>
          </cell>
          <cell r="D23">
            <v>-24778.2</v>
          </cell>
          <cell r="E23">
            <v>108140.2</v>
          </cell>
          <cell r="F23">
            <v>6358.94</v>
          </cell>
          <cell r="G23">
            <v>33899.699999999997</v>
          </cell>
          <cell r="H23">
            <v>67881.56</v>
          </cell>
          <cell r="I23">
            <v>0</v>
          </cell>
        </row>
        <row r="24">
          <cell r="C24">
            <v>10.1</v>
          </cell>
          <cell r="D24">
            <v>0</v>
          </cell>
          <cell r="E24">
            <v>10.1</v>
          </cell>
          <cell r="F24">
            <v>0</v>
          </cell>
          <cell r="G24">
            <v>5.8</v>
          </cell>
          <cell r="H24">
            <v>4.3</v>
          </cell>
          <cell r="I24">
            <v>0</v>
          </cell>
        </row>
        <row r="25">
          <cell r="C25">
            <v>2879.89</v>
          </cell>
          <cell r="D25">
            <v>59</v>
          </cell>
          <cell r="E25">
            <v>2938.89</v>
          </cell>
          <cell r="F25">
            <v>0</v>
          </cell>
          <cell r="G25">
            <v>290.2</v>
          </cell>
          <cell r="H25">
            <v>2648.69</v>
          </cell>
          <cell r="I25">
            <v>0</v>
          </cell>
        </row>
        <row r="26">
          <cell r="C26">
            <v>467037.12</v>
          </cell>
          <cell r="D26">
            <v>-3088.29</v>
          </cell>
          <cell r="E26">
            <v>463948.83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1648820.67</v>
          </cell>
          <cell r="D5">
            <v>595507.64</v>
          </cell>
          <cell r="E5">
            <v>167596.03</v>
          </cell>
          <cell r="F5">
            <v>95.75</v>
          </cell>
          <cell r="G5">
            <v>4453.6000000000004</v>
          </cell>
          <cell r="H5">
            <v>696952.89</v>
          </cell>
          <cell r="I5">
            <v>0</v>
          </cell>
          <cell r="J5">
            <v>687.9</v>
          </cell>
          <cell r="K5">
            <v>183526.86</v>
          </cell>
        </row>
        <row r="6">
          <cell r="C6">
            <v>854259.67</v>
          </cell>
          <cell r="D6">
            <v>416736.19</v>
          </cell>
          <cell r="E6">
            <v>112927.21</v>
          </cell>
          <cell r="F6">
            <v>84.2</v>
          </cell>
          <cell r="G6">
            <v>1852.1</v>
          </cell>
          <cell r="H6">
            <v>267295.2</v>
          </cell>
          <cell r="I6">
            <v>0</v>
          </cell>
          <cell r="J6">
            <v>500</v>
          </cell>
          <cell r="K6">
            <v>54864.77</v>
          </cell>
        </row>
        <row r="7">
          <cell r="C7">
            <v>717945.58</v>
          </cell>
          <cell r="D7">
            <v>404316.01</v>
          </cell>
          <cell r="E7">
            <v>88259.19</v>
          </cell>
          <cell r="F7">
            <v>0</v>
          </cell>
          <cell r="G7">
            <v>950</v>
          </cell>
          <cell r="H7">
            <v>175826.83</v>
          </cell>
          <cell r="I7">
            <v>0</v>
          </cell>
          <cell r="J7">
            <v>421.6</v>
          </cell>
          <cell r="K7">
            <v>48171.95</v>
          </cell>
        </row>
        <row r="8">
          <cell r="C8">
            <v>607477.21</v>
          </cell>
          <cell r="D8">
            <v>353657.3</v>
          </cell>
          <cell r="E8">
            <v>73659.899999999994</v>
          </cell>
          <cell r="F8">
            <v>0</v>
          </cell>
          <cell r="G8">
            <v>854.1</v>
          </cell>
          <cell r="H8">
            <v>137840.07999999999</v>
          </cell>
          <cell r="I8">
            <v>0</v>
          </cell>
          <cell r="J8">
            <v>195.5</v>
          </cell>
          <cell r="K8">
            <v>41270.33</v>
          </cell>
        </row>
        <row r="9">
          <cell r="C9">
            <v>77328.69</v>
          </cell>
          <cell r="D9">
            <v>26445.65</v>
          </cell>
          <cell r="E9">
            <v>11321.49</v>
          </cell>
          <cell r="F9">
            <v>0</v>
          </cell>
          <cell r="G9">
            <v>95.9</v>
          </cell>
          <cell r="H9">
            <v>33957.949999999997</v>
          </cell>
          <cell r="I9">
            <v>0</v>
          </cell>
          <cell r="J9">
            <v>226.1</v>
          </cell>
          <cell r="K9">
            <v>5281.6</v>
          </cell>
        </row>
        <row r="10">
          <cell r="C10">
            <v>32457.98</v>
          </cell>
          <cell r="D10">
            <v>24111.56</v>
          </cell>
          <cell r="E10">
            <v>3277.8</v>
          </cell>
          <cell r="F10">
            <v>0</v>
          </cell>
          <cell r="G10">
            <v>0</v>
          </cell>
          <cell r="H10">
            <v>3499.7</v>
          </cell>
          <cell r="I10">
            <v>0</v>
          </cell>
          <cell r="J10">
            <v>0</v>
          </cell>
          <cell r="K10">
            <v>1568.92</v>
          </cell>
        </row>
        <row r="11">
          <cell r="C11">
            <v>152.6</v>
          </cell>
          <cell r="D11">
            <v>101.5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51.1</v>
          </cell>
        </row>
        <row r="12">
          <cell r="C12">
            <v>529.1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529.1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136314.09</v>
          </cell>
          <cell r="D13">
            <v>12420.18</v>
          </cell>
          <cell r="E13">
            <v>24668.02</v>
          </cell>
          <cell r="F13">
            <v>84.2</v>
          </cell>
          <cell r="G13">
            <v>902.1</v>
          </cell>
          <cell r="H13">
            <v>91468.37</v>
          </cell>
          <cell r="I13">
            <v>0</v>
          </cell>
          <cell r="J13">
            <v>78.400000000000006</v>
          </cell>
          <cell r="K13">
            <v>6692.82</v>
          </cell>
        </row>
        <row r="14">
          <cell r="C14">
            <v>82732.56</v>
          </cell>
          <cell r="D14">
            <v>8997.5400000000009</v>
          </cell>
          <cell r="E14">
            <v>15389.82</v>
          </cell>
          <cell r="F14">
            <v>0</v>
          </cell>
          <cell r="G14">
            <v>824.3</v>
          </cell>
          <cell r="H14">
            <v>52569.47</v>
          </cell>
          <cell r="I14">
            <v>0</v>
          </cell>
          <cell r="J14">
            <v>61.4</v>
          </cell>
          <cell r="K14">
            <v>4890.03</v>
          </cell>
        </row>
        <row r="15">
          <cell r="C15">
            <v>47145.54</v>
          </cell>
          <cell r="D15">
            <v>3056.34</v>
          </cell>
          <cell r="E15">
            <v>7929.7</v>
          </cell>
          <cell r="F15">
            <v>84.2</v>
          </cell>
          <cell r="G15">
            <v>77.8</v>
          </cell>
          <cell r="H15">
            <v>34386.800000000003</v>
          </cell>
          <cell r="I15">
            <v>0</v>
          </cell>
          <cell r="J15">
            <v>17</v>
          </cell>
          <cell r="K15">
            <v>1593.7</v>
          </cell>
        </row>
        <row r="16">
          <cell r="C16">
            <v>3009.4</v>
          </cell>
          <cell r="D16">
            <v>187.9</v>
          </cell>
          <cell r="E16">
            <v>405.3</v>
          </cell>
          <cell r="F16">
            <v>0</v>
          </cell>
          <cell r="G16">
            <v>0</v>
          </cell>
          <cell r="H16">
            <v>2338</v>
          </cell>
          <cell r="I16">
            <v>0</v>
          </cell>
          <cell r="J16">
            <v>0</v>
          </cell>
          <cell r="K16">
            <v>78.2</v>
          </cell>
        </row>
        <row r="17">
          <cell r="C17">
            <v>3426.59</v>
          </cell>
          <cell r="D17">
            <v>178.4</v>
          </cell>
          <cell r="E17">
            <v>943.2</v>
          </cell>
          <cell r="F17">
            <v>0</v>
          </cell>
          <cell r="G17">
            <v>0</v>
          </cell>
          <cell r="H17">
            <v>2174.1</v>
          </cell>
          <cell r="I17">
            <v>0</v>
          </cell>
          <cell r="J17">
            <v>0</v>
          </cell>
          <cell r="K17">
            <v>130.88999999999999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330612.17</v>
          </cell>
          <cell r="D19">
            <v>152670.26999999999</v>
          </cell>
          <cell r="E19">
            <v>28672.2</v>
          </cell>
          <cell r="F19">
            <v>0</v>
          </cell>
          <cell r="G19">
            <v>533.29999999999995</v>
          </cell>
          <cell r="H19">
            <v>112739</v>
          </cell>
          <cell r="I19">
            <v>0</v>
          </cell>
          <cell r="J19">
            <v>77.7</v>
          </cell>
          <cell r="K19">
            <v>35919.699999999997</v>
          </cell>
        </row>
        <row r="20">
          <cell r="C20">
            <v>84.8</v>
          </cell>
          <cell r="D20">
            <v>7</v>
          </cell>
          <cell r="E20">
            <v>12</v>
          </cell>
          <cell r="F20">
            <v>0</v>
          </cell>
          <cell r="G20">
            <v>0</v>
          </cell>
          <cell r="H20">
            <v>49.7</v>
          </cell>
          <cell r="I20">
            <v>0</v>
          </cell>
          <cell r="J20">
            <v>0</v>
          </cell>
          <cell r="K20">
            <v>16.100000000000001</v>
          </cell>
        </row>
        <row r="21">
          <cell r="C21">
            <v>219438.18</v>
          </cell>
          <cell r="D21">
            <v>104282.08</v>
          </cell>
          <cell r="E21">
            <v>18147.3</v>
          </cell>
          <cell r="F21">
            <v>0</v>
          </cell>
          <cell r="G21">
            <v>267.89999999999998</v>
          </cell>
          <cell r="H21">
            <v>71465</v>
          </cell>
          <cell r="I21">
            <v>0</v>
          </cell>
          <cell r="J21">
            <v>77.7</v>
          </cell>
          <cell r="K21">
            <v>25198.2</v>
          </cell>
        </row>
        <row r="22">
          <cell r="C22">
            <v>108140.2</v>
          </cell>
          <cell r="D22">
            <v>48175.199999999997</v>
          </cell>
          <cell r="E22">
            <v>9174.2000000000007</v>
          </cell>
          <cell r="F22">
            <v>0</v>
          </cell>
          <cell r="G22">
            <v>265.39999999999998</v>
          </cell>
          <cell r="H22">
            <v>41038.5</v>
          </cell>
          <cell r="I22">
            <v>0</v>
          </cell>
          <cell r="J22">
            <v>0</v>
          </cell>
          <cell r="K22">
            <v>9486.9</v>
          </cell>
        </row>
        <row r="23">
          <cell r="C23">
            <v>10.1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4.3</v>
          </cell>
          <cell r="I23">
            <v>0</v>
          </cell>
          <cell r="J23">
            <v>0</v>
          </cell>
          <cell r="K23">
            <v>5.8</v>
          </cell>
        </row>
        <row r="24">
          <cell r="C24">
            <v>2938.89</v>
          </cell>
          <cell r="D24">
            <v>205.99</v>
          </cell>
          <cell r="E24">
            <v>1338.7</v>
          </cell>
          <cell r="F24">
            <v>0</v>
          </cell>
          <cell r="G24">
            <v>0</v>
          </cell>
          <cell r="H24">
            <v>181.5</v>
          </cell>
          <cell r="I24">
            <v>0</v>
          </cell>
          <cell r="J24">
            <v>0</v>
          </cell>
          <cell r="K24">
            <v>1212.7</v>
          </cell>
        </row>
        <row r="25">
          <cell r="C25">
            <v>463948.83</v>
          </cell>
          <cell r="D25">
            <v>26101.18</v>
          </cell>
          <cell r="E25">
            <v>25996.62</v>
          </cell>
          <cell r="F25">
            <v>11.55</v>
          </cell>
          <cell r="G25">
            <v>2068.1999999999998</v>
          </cell>
          <cell r="H25">
            <v>316918.69</v>
          </cell>
          <cell r="I25">
            <v>0</v>
          </cell>
          <cell r="J25">
            <v>110.2</v>
          </cell>
          <cell r="K25">
            <v>92742.39</v>
          </cell>
        </row>
      </sheetData>
      <sheetData sheetId="2">
        <row r="6">
          <cell r="C6">
            <v>45809.31</v>
          </cell>
          <cell r="D6">
            <v>8714.2999999999993</v>
          </cell>
          <cell r="E6">
            <v>-77</v>
          </cell>
          <cell r="F6">
            <v>-4.9000000000000004</v>
          </cell>
          <cell r="G6">
            <v>0</v>
          </cell>
          <cell r="H6">
            <v>-7.32</v>
          </cell>
          <cell r="I6">
            <v>-185.67</v>
          </cell>
          <cell r="J6">
            <v>31839.4</v>
          </cell>
          <cell r="K6">
            <v>5530.5</v>
          </cell>
        </row>
        <row r="7">
          <cell r="C7">
            <v>28881.16</v>
          </cell>
          <cell r="D7">
            <v>-2332.15</v>
          </cell>
          <cell r="E7">
            <v>0</v>
          </cell>
          <cell r="F7">
            <v>-1.9</v>
          </cell>
          <cell r="G7">
            <v>0</v>
          </cell>
          <cell r="H7">
            <v>-7.32</v>
          </cell>
          <cell r="I7">
            <v>-101.27</v>
          </cell>
          <cell r="J7">
            <v>31810.2</v>
          </cell>
          <cell r="K7">
            <v>-486.4</v>
          </cell>
        </row>
        <row r="8">
          <cell r="C8">
            <v>31129.78</v>
          </cell>
          <cell r="D8">
            <v>-1586</v>
          </cell>
          <cell r="E8">
            <v>0</v>
          </cell>
          <cell r="F8">
            <v>0</v>
          </cell>
          <cell r="G8">
            <v>0</v>
          </cell>
          <cell r="H8">
            <v>-2.15</v>
          </cell>
          <cell r="I8">
            <v>-85.97</v>
          </cell>
          <cell r="J8">
            <v>32973.5</v>
          </cell>
          <cell r="K8">
            <v>-169.6</v>
          </cell>
        </row>
        <row r="9">
          <cell r="C9">
            <v>-2116.4499999999998</v>
          </cell>
          <cell r="D9">
            <v>-731.35</v>
          </cell>
          <cell r="E9">
            <v>0</v>
          </cell>
          <cell r="F9">
            <v>-1.9</v>
          </cell>
          <cell r="G9">
            <v>0</v>
          </cell>
          <cell r="H9">
            <v>0</v>
          </cell>
          <cell r="I9">
            <v>-15.3</v>
          </cell>
          <cell r="J9">
            <v>-1124.0999999999999</v>
          </cell>
          <cell r="K9">
            <v>-243.8</v>
          </cell>
        </row>
        <row r="10">
          <cell r="C10">
            <v>-62.17</v>
          </cell>
          <cell r="D10">
            <v>-14.8</v>
          </cell>
          <cell r="E10">
            <v>0</v>
          </cell>
          <cell r="F10">
            <v>0</v>
          </cell>
          <cell r="G10">
            <v>0</v>
          </cell>
          <cell r="H10">
            <v>-5.17</v>
          </cell>
          <cell r="I10">
            <v>0</v>
          </cell>
          <cell r="J10">
            <v>-39.200000000000003</v>
          </cell>
          <cell r="K10">
            <v>-3</v>
          </cell>
        </row>
        <row r="11">
          <cell r="C11">
            <v>-70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-70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16928.150000000001</v>
          </cell>
          <cell r="D13">
            <v>11046.45</v>
          </cell>
          <cell r="E13">
            <v>-77</v>
          </cell>
          <cell r="F13">
            <v>-3</v>
          </cell>
          <cell r="G13">
            <v>0</v>
          </cell>
          <cell r="H13">
            <v>0</v>
          </cell>
          <cell r="I13">
            <v>-84.4</v>
          </cell>
          <cell r="J13">
            <v>29.2</v>
          </cell>
          <cell r="K13">
            <v>6016.9</v>
          </cell>
        </row>
        <row r="14">
          <cell r="C14">
            <v>3188.29</v>
          </cell>
          <cell r="D14">
            <v>762.59</v>
          </cell>
          <cell r="E14">
            <v>-77</v>
          </cell>
          <cell r="F14">
            <v>-1</v>
          </cell>
          <cell r="G14">
            <v>0</v>
          </cell>
          <cell r="H14">
            <v>0</v>
          </cell>
          <cell r="I14">
            <v>-69</v>
          </cell>
          <cell r="J14">
            <v>62.1</v>
          </cell>
          <cell r="K14">
            <v>2510.6</v>
          </cell>
        </row>
        <row r="15">
          <cell r="C15">
            <v>13825.76</v>
          </cell>
          <cell r="D15">
            <v>10316.459999999999</v>
          </cell>
          <cell r="E15">
            <v>0</v>
          </cell>
          <cell r="F15">
            <v>-2</v>
          </cell>
          <cell r="G15">
            <v>0</v>
          </cell>
          <cell r="H15">
            <v>0</v>
          </cell>
          <cell r="I15">
            <v>0</v>
          </cell>
          <cell r="J15">
            <v>-27.9</v>
          </cell>
          <cell r="K15">
            <v>3539.2</v>
          </cell>
        </row>
        <row r="16">
          <cell r="C16">
            <v>-33</v>
          </cell>
          <cell r="D16">
            <v>-1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-15.4</v>
          </cell>
          <cell r="J16">
            <v>0</v>
          </cell>
          <cell r="K16">
            <v>-16.600000000000001</v>
          </cell>
        </row>
        <row r="17">
          <cell r="C17">
            <v>-52.9</v>
          </cell>
          <cell r="D17">
            <v>-31.6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-5</v>
          </cell>
          <cell r="K17">
            <v>-16.3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-42721.02</v>
          </cell>
          <cell r="D19">
            <v>-7290.04</v>
          </cell>
          <cell r="E19">
            <v>77</v>
          </cell>
          <cell r="F19">
            <v>4.9000000000000004</v>
          </cell>
          <cell r="G19">
            <v>0</v>
          </cell>
          <cell r="H19">
            <v>7.32</v>
          </cell>
          <cell r="I19">
            <v>-8.3000000000000007</v>
          </cell>
          <cell r="J19">
            <v>-30812.9</v>
          </cell>
          <cell r="K19">
            <v>-4699</v>
          </cell>
        </row>
        <row r="20">
          <cell r="C20">
            <v>77.8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77.8</v>
          </cell>
        </row>
        <row r="21">
          <cell r="C21">
            <v>-18079.62</v>
          </cell>
          <cell r="D21">
            <v>-4189.04</v>
          </cell>
          <cell r="E21">
            <v>77</v>
          </cell>
          <cell r="F21">
            <v>4.9000000000000004</v>
          </cell>
          <cell r="G21">
            <v>0</v>
          </cell>
          <cell r="H21">
            <v>7.32</v>
          </cell>
          <cell r="I21">
            <v>-69.2</v>
          </cell>
          <cell r="J21">
            <v>-11052</v>
          </cell>
          <cell r="K21">
            <v>-2858.6</v>
          </cell>
        </row>
        <row r="22">
          <cell r="C22">
            <v>-24778.2</v>
          </cell>
          <cell r="D22">
            <v>-3089.4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-29.7</v>
          </cell>
          <cell r="J22">
            <v>-19760.900000000001</v>
          </cell>
          <cell r="K22">
            <v>-1898.2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59</v>
          </cell>
          <cell r="D24">
            <v>-11.6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90.6</v>
          </cell>
          <cell r="J24">
            <v>0</v>
          </cell>
          <cell r="K24">
            <v>-20</v>
          </cell>
        </row>
        <row r="25">
          <cell r="C25">
            <v>-3088.29</v>
          </cell>
          <cell r="D25">
            <v>-1424.26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193.97</v>
          </cell>
          <cell r="J25">
            <v>-1026.5</v>
          </cell>
          <cell r="K25">
            <v>-831.5</v>
          </cell>
        </row>
      </sheetData>
      <sheetData sheetId="3">
        <row r="7">
          <cell r="F7">
            <v>13955.55</v>
          </cell>
          <cell r="I7">
            <v>50.963948674903499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602568.9</v>
          </cell>
          <cell r="D6">
            <v>0</v>
          </cell>
          <cell r="E6">
            <v>602568.9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307981.5</v>
          </cell>
          <cell r="D7">
            <v>4130.3999999999996</v>
          </cell>
          <cell r="E7">
            <v>312111.90000000002</v>
          </cell>
          <cell r="F7">
            <v>71056.7</v>
          </cell>
          <cell r="G7">
            <v>102771</v>
          </cell>
          <cell r="H7">
            <v>138284.20000000001</v>
          </cell>
          <cell r="I7">
            <v>0</v>
          </cell>
        </row>
        <row r="8">
          <cell r="C8">
            <v>210485.1</v>
          </cell>
          <cell r="D8">
            <v>-327.10000000000002</v>
          </cell>
          <cell r="E8">
            <v>210158</v>
          </cell>
          <cell r="F8">
            <v>70448.3</v>
          </cell>
          <cell r="G8">
            <v>78669.899999999994</v>
          </cell>
          <cell r="H8">
            <v>61039.8</v>
          </cell>
          <cell r="I8">
            <v>0</v>
          </cell>
        </row>
        <row r="9">
          <cell r="C9">
            <v>209366.5</v>
          </cell>
          <cell r="D9">
            <v>-327.10000000000002</v>
          </cell>
          <cell r="E9">
            <v>209039.4</v>
          </cell>
          <cell r="F9">
            <v>70448.3</v>
          </cell>
          <cell r="G9">
            <v>78131.8</v>
          </cell>
          <cell r="H9">
            <v>60459.3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428.7</v>
          </cell>
          <cell r="D11">
            <v>0</v>
          </cell>
          <cell r="E11">
            <v>428.7</v>
          </cell>
          <cell r="F11">
            <v>0</v>
          </cell>
          <cell r="G11">
            <v>296</v>
          </cell>
          <cell r="H11">
            <v>132.69999999999999</v>
          </cell>
          <cell r="I11">
            <v>0</v>
          </cell>
        </row>
        <row r="12">
          <cell r="C12">
            <v>689.9</v>
          </cell>
          <cell r="D12">
            <v>0</v>
          </cell>
          <cell r="E12">
            <v>689.9</v>
          </cell>
          <cell r="F12">
            <v>0</v>
          </cell>
          <cell r="G12">
            <v>242.1</v>
          </cell>
          <cell r="H12">
            <v>447.8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97496.4</v>
          </cell>
          <cell r="D14">
            <v>4457.5</v>
          </cell>
          <cell r="E14">
            <v>101953.9</v>
          </cell>
          <cell r="F14">
            <v>608.4</v>
          </cell>
          <cell r="G14">
            <v>24101.1</v>
          </cell>
          <cell r="H14">
            <v>77244.399999999994</v>
          </cell>
          <cell r="I14">
            <v>0</v>
          </cell>
        </row>
        <row r="15">
          <cell r="C15">
            <v>46684.4</v>
          </cell>
          <cell r="D15">
            <v>-2505.5</v>
          </cell>
          <cell r="E15">
            <v>44178.9</v>
          </cell>
          <cell r="F15">
            <v>593.1</v>
          </cell>
          <cell r="G15">
            <v>14909.8</v>
          </cell>
          <cell r="H15">
            <v>28676</v>
          </cell>
          <cell r="I15">
            <v>0</v>
          </cell>
        </row>
        <row r="16">
          <cell r="C16">
            <v>49842</v>
          </cell>
          <cell r="D16">
            <v>6963</v>
          </cell>
          <cell r="E16">
            <v>56805</v>
          </cell>
          <cell r="F16">
            <v>15.3</v>
          </cell>
          <cell r="G16">
            <v>9116.7000000000007</v>
          </cell>
          <cell r="H16">
            <v>47673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970</v>
          </cell>
          <cell r="D18">
            <v>0</v>
          </cell>
          <cell r="E18">
            <v>970</v>
          </cell>
          <cell r="F18">
            <v>0</v>
          </cell>
          <cell r="G18">
            <v>74.599999999999994</v>
          </cell>
          <cell r="H18">
            <v>895.4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56486.7</v>
          </cell>
          <cell r="D20">
            <v>-5694.5</v>
          </cell>
          <cell r="E20">
            <v>50792.2</v>
          </cell>
          <cell r="F20">
            <v>3541.2</v>
          </cell>
          <cell r="G20">
            <v>15501.9</v>
          </cell>
          <cell r="H20">
            <v>31749.1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22116.9</v>
          </cell>
          <cell r="D22">
            <v>-2058.5</v>
          </cell>
          <cell r="E22">
            <v>20058.400000000001</v>
          </cell>
          <cell r="F22">
            <v>352.9</v>
          </cell>
          <cell r="G22">
            <v>8420.9</v>
          </cell>
          <cell r="H22">
            <v>11284.6</v>
          </cell>
          <cell r="I22">
            <v>0</v>
          </cell>
        </row>
        <row r="23">
          <cell r="C23">
            <v>33737.9</v>
          </cell>
          <cell r="D23">
            <v>-3636</v>
          </cell>
          <cell r="E23">
            <v>30101.9</v>
          </cell>
          <cell r="F23">
            <v>3130.8</v>
          </cell>
          <cell r="G23">
            <v>6978.6</v>
          </cell>
          <cell r="H23">
            <v>19992.5</v>
          </cell>
          <cell r="I23">
            <v>0</v>
          </cell>
        </row>
        <row r="24">
          <cell r="C24">
            <v>631.9</v>
          </cell>
          <cell r="D24">
            <v>0</v>
          </cell>
          <cell r="E24">
            <v>631.9</v>
          </cell>
          <cell r="F24">
            <v>57.5</v>
          </cell>
          <cell r="G24">
            <v>102.4</v>
          </cell>
          <cell r="H24">
            <v>472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238100.7</v>
          </cell>
          <cell r="D26">
            <v>1564.1</v>
          </cell>
          <cell r="E26">
            <v>239664.8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602568.9</v>
          </cell>
          <cell r="D5">
            <v>178400.4</v>
          </cell>
          <cell r="E5">
            <v>96620.4</v>
          </cell>
          <cell r="F5">
            <v>0</v>
          </cell>
          <cell r="G5">
            <v>326.5</v>
          </cell>
          <cell r="H5">
            <v>33124.400000000001</v>
          </cell>
          <cell r="I5">
            <v>0</v>
          </cell>
          <cell r="J5">
            <v>3796.7</v>
          </cell>
          <cell r="K5">
            <v>290300.5</v>
          </cell>
        </row>
        <row r="6">
          <cell r="C6">
            <v>312111.90000000002</v>
          </cell>
          <cell r="D6">
            <v>152450.9</v>
          </cell>
          <cell r="E6">
            <v>87687.9</v>
          </cell>
          <cell r="F6">
            <v>0</v>
          </cell>
          <cell r="G6">
            <v>326.5</v>
          </cell>
          <cell r="H6">
            <v>30373.7</v>
          </cell>
          <cell r="I6">
            <v>0</v>
          </cell>
          <cell r="J6">
            <v>2619.1</v>
          </cell>
          <cell r="K6">
            <v>38653.800000000003</v>
          </cell>
        </row>
        <row r="7">
          <cell r="C7">
            <v>210158</v>
          </cell>
          <cell r="D7">
            <v>122643.3</v>
          </cell>
          <cell r="E7">
            <v>64618.6</v>
          </cell>
          <cell r="F7">
            <v>0</v>
          </cell>
          <cell r="G7">
            <v>100</v>
          </cell>
          <cell r="H7">
            <v>5766.4</v>
          </cell>
          <cell r="I7">
            <v>0</v>
          </cell>
          <cell r="J7">
            <v>2375.6999999999998</v>
          </cell>
          <cell r="K7">
            <v>14654</v>
          </cell>
        </row>
        <row r="8">
          <cell r="C8">
            <v>209039.4</v>
          </cell>
          <cell r="D8">
            <v>122472.2</v>
          </cell>
          <cell r="E8">
            <v>64413.5</v>
          </cell>
          <cell r="F8">
            <v>0</v>
          </cell>
          <cell r="G8">
            <v>0</v>
          </cell>
          <cell r="H8">
            <v>5766.4</v>
          </cell>
          <cell r="I8">
            <v>0</v>
          </cell>
          <cell r="J8">
            <v>2375.6999999999998</v>
          </cell>
          <cell r="K8">
            <v>14011.6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428.7</v>
          </cell>
          <cell r="D10">
            <v>92.9</v>
          </cell>
          <cell r="E10">
            <v>205.1</v>
          </cell>
          <cell r="F10">
            <v>0</v>
          </cell>
          <cell r="G10">
            <v>100</v>
          </cell>
          <cell r="H10">
            <v>0</v>
          </cell>
          <cell r="I10">
            <v>0</v>
          </cell>
          <cell r="J10">
            <v>0</v>
          </cell>
          <cell r="K10">
            <v>30.7</v>
          </cell>
        </row>
        <row r="11">
          <cell r="C11">
            <v>689.9</v>
          </cell>
          <cell r="D11">
            <v>78.2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611.70000000000005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101953.9</v>
          </cell>
          <cell r="D13">
            <v>29807.599999999999</v>
          </cell>
          <cell r="E13">
            <v>23069.3</v>
          </cell>
          <cell r="F13">
            <v>0</v>
          </cell>
          <cell r="G13">
            <v>226.5</v>
          </cell>
          <cell r="H13">
            <v>24607.3</v>
          </cell>
          <cell r="I13">
            <v>0</v>
          </cell>
          <cell r="J13">
            <v>243.4</v>
          </cell>
          <cell r="K13">
            <v>23999.8</v>
          </cell>
        </row>
        <row r="14">
          <cell r="C14">
            <v>44178.9</v>
          </cell>
          <cell r="D14">
            <v>15627.5</v>
          </cell>
          <cell r="E14">
            <v>6518.3</v>
          </cell>
          <cell r="F14">
            <v>0</v>
          </cell>
          <cell r="G14">
            <v>191.6</v>
          </cell>
          <cell r="H14">
            <v>14067.2</v>
          </cell>
          <cell r="I14">
            <v>0</v>
          </cell>
          <cell r="J14">
            <v>30.5</v>
          </cell>
          <cell r="K14">
            <v>7743.8</v>
          </cell>
        </row>
        <row r="15">
          <cell r="C15">
            <v>56805</v>
          </cell>
          <cell r="D15">
            <v>14095.4</v>
          </cell>
          <cell r="E15">
            <v>15761.1</v>
          </cell>
          <cell r="F15">
            <v>0</v>
          </cell>
          <cell r="G15">
            <v>34.9</v>
          </cell>
          <cell r="H15">
            <v>10515</v>
          </cell>
          <cell r="I15">
            <v>0</v>
          </cell>
          <cell r="J15">
            <v>212.9</v>
          </cell>
          <cell r="K15">
            <v>16185.7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970</v>
          </cell>
          <cell r="D17">
            <v>84.7</v>
          </cell>
          <cell r="E17">
            <v>789.9</v>
          </cell>
          <cell r="F17">
            <v>0</v>
          </cell>
          <cell r="G17">
            <v>0</v>
          </cell>
          <cell r="H17">
            <v>25.1</v>
          </cell>
          <cell r="I17">
            <v>0</v>
          </cell>
          <cell r="J17">
            <v>0</v>
          </cell>
          <cell r="K17">
            <v>70.3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50792.2</v>
          </cell>
          <cell r="D19">
            <v>25949.5</v>
          </cell>
          <cell r="E19">
            <v>8932.5</v>
          </cell>
          <cell r="F19">
            <v>0</v>
          </cell>
          <cell r="G19">
            <v>0</v>
          </cell>
          <cell r="H19">
            <v>2750.7</v>
          </cell>
          <cell r="I19">
            <v>0</v>
          </cell>
          <cell r="J19">
            <v>1177.5999999999999</v>
          </cell>
          <cell r="K19">
            <v>11981.9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20058.400000000001</v>
          </cell>
          <cell r="D21">
            <v>9552.1</v>
          </cell>
          <cell r="E21">
            <v>5362.4</v>
          </cell>
          <cell r="F21">
            <v>0</v>
          </cell>
          <cell r="G21">
            <v>0</v>
          </cell>
          <cell r="H21">
            <v>2092.3000000000002</v>
          </cell>
          <cell r="I21">
            <v>0</v>
          </cell>
          <cell r="J21">
            <v>54.8</v>
          </cell>
          <cell r="K21">
            <v>2996.8</v>
          </cell>
        </row>
        <row r="22">
          <cell r="C22">
            <v>30101.9</v>
          </cell>
          <cell r="D22">
            <v>16208.7</v>
          </cell>
          <cell r="E22">
            <v>3472.8</v>
          </cell>
          <cell r="F22">
            <v>0</v>
          </cell>
          <cell r="G22">
            <v>0</v>
          </cell>
          <cell r="H22">
            <v>649.1</v>
          </cell>
          <cell r="I22">
            <v>0</v>
          </cell>
          <cell r="J22">
            <v>1114.0999999999999</v>
          </cell>
          <cell r="K22">
            <v>8657.2000000000007</v>
          </cell>
        </row>
        <row r="23">
          <cell r="C23">
            <v>631.9</v>
          </cell>
          <cell r="D23">
            <v>188.7</v>
          </cell>
          <cell r="E23">
            <v>97.3</v>
          </cell>
          <cell r="F23">
            <v>0</v>
          </cell>
          <cell r="G23">
            <v>0</v>
          </cell>
          <cell r="H23">
            <v>9.3000000000000007</v>
          </cell>
          <cell r="I23">
            <v>0</v>
          </cell>
          <cell r="J23">
            <v>8.6999999999999993</v>
          </cell>
          <cell r="K23">
            <v>327.9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239664.8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239664.8</v>
          </cell>
        </row>
      </sheetData>
      <sheetData sheetId="2">
        <row r="6">
          <cell r="C6">
            <v>4130.3999999999996</v>
          </cell>
          <cell r="D6">
            <v>7198</v>
          </cell>
          <cell r="E6">
            <v>-2342.5</v>
          </cell>
          <cell r="F6">
            <v>-41.7</v>
          </cell>
          <cell r="G6">
            <v>0</v>
          </cell>
          <cell r="H6">
            <v>0</v>
          </cell>
          <cell r="I6">
            <v>-800.9</v>
          </cell>
          <cell r="J6">
            <v>117.5</v>
          </cell>
          <cell r="K6">
            <v>0</v>
          </cell>
        </row>
        <row r="7">
          <cell r="C7">
            <v>-327.10000000000002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-444.6</v>
          </cell>
          <cell r="J7">
            <v>117.5</v>
          </cell>
          <cell r="K7">
            <v>0</v>
          </cell>
        </row>
        <row r="8">
          <cell r="C8">
            <v>-327.10000000000002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-444.6</v>
          </cell>
          <cell r="J8">
            <v>117.5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4457.5</v>
          </cell>
          <cell r="D13">
            <v>7198</v>
          </cell>
          <cell r="E13">
            <v>-2342.5</v>
          </cell>
          <cell r="F13">
            <v>-41.7</v>
          </cell>
          <cell r="G13">
            <v>0</v>
          </cell>
          <cell r="H13">
            <v>0</v>
          </cell>
          <cell r="I13">
            <v>-356.3</v>
          </cell>
          <cell r="J13">
            <v>0</v>
          </cell>
          <cell r="K13">
            <v>0</v>
          </cell>
        </row>
        <row r="14">
          <cell r="C14">
            <v>-2505.5</v>
          </cell>
          <cell r="D14">
            <v>0</v>
          </cell>
          <cell r="E14">
            <v>-2342.5</v>
          </cell>
          <cell r="F14">
            <v>-41.7</v>
          </cell>
          <cell r="G14">
            <v>0</v>
          </cell>
          <cell r="H14">
            <v>0</v>
          </cell>
          <cell r="I14">
            <v>-121.3</v>
          </cell>
          <cell r="J14">
            <v>0</v>
          </cell>
          <cell r="K14">
            <v>0</v>
          </cell>
        </row>
        <row r="15">
          <cell r="C15">
            <v>6963</v>
          </cell>
          <cell r="D15">
            <v>7198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-235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-5694.5</v>
          </cell>
          <cell r="D19">
            <v>-7198</v>
          </cell>
          <cell r="E19">
            <v>2342.5</v>
          </cell>
          <cell r="F19">
            <v>41.7</v>
          </cell>
          <cell r="G19">
            <v>0</v>
          </cell>
          <cell r="H19">
            <v>0</v>
          </cell>
          <cell r="I19">
            <v>-763.2</v>
          </cell>
          <cell r="J19">
            <v>-117.5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-2058.5</v>
          </cell>
          <cell r="D21">
            <v>-3922.3</v>
          </cell>
          <cell r="E21">
            <v>2585.3000000000002</v>
          </cell>
          <cell r="F21">
            <v>41.7</v>
          </cell>
          <cell r="G21">
            <v>0</v>
          </cell>
          <cell r="H21">
            <v>0</v>
          </cell>
          <cell r="I21">
            <v>-763.2</v>
          </cell>
          <cell r="J21">
            <v>0</v>
          </cell>
          <cell r="K21">
            <v>0</v>
          </cell>
        </row>
        <row r="22">
          <cell r="C22">
            <v>-3636</v>
          </cell>
          <cell r="D22">
            <v>-3275.7</v>
          </cell>
          <cell r="E22">
            <v>-242.8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-117.5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1564.1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1564.1</v>
          </cell>
          <cell r="J25">
            <v>0</v>
          </cell>
          <cell r="K25">
            <v>0</v>
          </cell>
        </row>
      </sheetData>
      <sheetData sheetId="3">
        <row r="7">
          <cell r="F7">
            <v>16046.7</v>
          </cell>
          <cell r="I7">
            <v>49.133833491904412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zoomScale="70" zoomScaleNormal="70" workbookViewId="0">
      <selection activeCell="C6" sqref="C6:I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4" t="s">
        <v>43</v>
      </c>
      <c r="B1" s="44"/>
      <c r="C1" s="44"/>
      <c r="D1" s="44"/>
      <c r="E1" s="44"/>
      <c r="F1" s="44"/>
      <c r="G1" s="44"/>
      <c r="H1" s="44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</row>
    <row r="3" spans="1:11" s="22" customFormat="1" ht="16.5" x14ac:dyDescent="0.25">
      <c r="B3" s="23"/>
      <c r="C3" s="23"/>
      <c r="D3" s="23"/>
      <c r="E3" s="23"/>
      <c r="F3" s="23"/>
      <c r="G3" s="42" t="s">
        <v>32</v>
      </c>
      <c r="H3" s="42"/>
      <c r="I3" s="23"/>
      <c r="J3" s="23"/>
      <c r="K3" s="23"/>
    </row>
    <row r="4" spans="1:11" s="6" customFormat="1" ht="16.5" customHeight="1" x14ac:dyDescent="0.2">
      <c r="A4" s="46" t="s">
        <v>15</v>
      </c>
      <c r="B4" s="46" t="s">
        <v>16</v>
      </c>
      <c r="C4" s="46" t="s">
        <v>67</v>
      </c>
      <c r="D4" s="27" t="s">
        <v>17</v>
      </c>
      <c r="E4" s="45" t="s">
        <v>68</v>
      </c>
      <c r="F4" s="45" t="s">
        <v>18</v>
      </c>
      <c r="G4" s="45"/>
      <c r="H4" s="45"/>
      <c r="I4" s="40" t="s">
        <v>69</v>
      </c>
    </row>
    <row r="5" spans="1:11" s="6" customFormat="1" ht="18" customHeight="1" x14ac:dyDescent="0.2">
      <c r="A5" s="47"/>
      <c r="B5" s="47"/>
      <c r="C5" s="47"/>
      <c r="D5" s="29" t="s">
        <v>40</v>
      </c>
      <c r="E5" s="45"/>
      <c r="F5" s="28" t="s">
        <v>64</v>
      </c>
      <c r="G5" s="28" t="s">
        <v>20</v>
      </c>
      <c r="H5" s="28" t="s">
        <v>21</v>
      </c>
      <c r="I5" s="41"/>
    </row>
    <row r="6" spans="1:11" x14ac:dyDescent="0.2">
      <c r="A6" s="5" t="s">
        <v>0</v>
      </c>
      <c r="B6" s="30" t="s">
        <v>13</v>
      </c>
      <c r="C6" s="31">
        <f>[1]Bieu1!C6+[2]Bieu1!C6+[3]Bieu1!C6+[4]Bieu1!C6+[5]Bieu1!C6+[6]Bieu1!C6+[7]Bieu1!C8+[8]Bieu1!C6+[9]Bieu1!C6+[10]Bieu1!C6+[11]Bieu1!C6+[12]Bieu1!C6</f>
        <v>6485747.8699999992</v>
      </c>
      <c r="D6" s="31">
        <f>[1]Bieu1!D6+[2]Bieu1!D6+[3]Bieu1!D6+[4]Bieu1!D6+[5]Bieu1!D6+[6]Bieu1!D6+[7]Bieu1!D8+[8]Bieu1!D6+[9]Bieu1!D6+[10]Bieu1!D6+[11]Bieu1!D6+[12]Bieu1!D6</f>
        <v>0</v>
      </c>
      <c r="E6" s="31">
        <f>[1]Bieu1!E6+[2]Bieu1!E6+[3]Bieu1!E6+[4]Bieu1!E6+[5]Bieu1!E6+[6]Bieu1!E6+[7]Bieu1!E8+[8]Bieu1!E6+[9]Bieu1!E6+[10]Bieu1!E6+[11]Bieu1!E6+[12]Bieu1!E6</f>
        <v>6485747.8699999992</v>
      </c>
      <c r="F6" s="31">
        <f>[1]Bieu1!F6+[2]Bieu1!F6+[3]Bieu1!F6+[4]Bieu1!F6+[5]Bieu1!F6+[6]Bieu1!F6+[7]Bieu1!F8+[8]Bieu1!F6+[9]Bieu1!F6+[10]Bieu1!F6+[11]Bieu1!F6+[12]Bieu1!F6</f>
        <v>0</v>
      </c>
      <c r="G6" s="31">
        <f>[1]Bieu1!G6+[2]Bieu1!G6+[3]Bieu1!G6+[4]Bieu1!G6+[5]Bieu1!G6+[6]Bieu1!G6+[7]Bieu1!G8+[8]Bieu1!G6+[9]Bieu1!G6+[10]Bieu1!G6+[11]Bieu1!G6+[12]Bieu1!G6</f>
        <v>0</v>
      </c>
      <c r="H6" s="31">
        <f>[1]Bieu1!H6+[2]Bieu1!H6+[3]Bieu1!H6+[4]Bieu1!H6+[5]Bieu1!H6+[6]Bieu1!H6+[7]Bieu1!H8+[8]Bieu1!H6+[9]Bieu1!H6+[10]Bieu1!H6+[11]Bieu1!H6+[12]Bieu1!H6</f>
        <v>0</v>
      </c>
      <c r="I6" s="31">
        <f>[1]Bieu1!I6+[2]Bieu1!I6+[3]Bieu1!I6+[4]Bieu1!I6+[5]Bieu1!I6+[6]Bieu1!I6+[7]Bieu1!I8+[8]Bieu1!I6+[9]Bieu1!I6+[10]Bieu1!I6+[11]Bieu1!I6+[12]Bieu1!I6</f>
        <v>0</v>
      </c>
    </row>
    <row r="7" spans="1:11" x14ac:dyDescent="0.2">
      <c r="A7" s="5" t="s">
        <v>1</v>
      </c>
      <c r="B7" s="32">
        <v>1000</v>
      </c>
      <c r="C7" s="31">
        <f>[1]Bieu1!C7+[2]Bieu1!C7+[3]Bieu1!C7+[4]Bieu1!C7+[5]Bieu1!C7+[6]Bieu1!C7+[7]Bieu1!C9+[8]Bieu1!C7+[9]Bieu1!C7+[10]Bieu1!C7+[11]Bieu1!C7+[12]Bieu1!C7</f>
        <v>2994588.4600000004</v>
      </c>
      <c r="D7" s="31">
        <f>[1]Bieu1!D7+[2]Bieu1!D7+[3]Bieu1!D7+[4]Bieu1!D7+[5]Bieu1!D7+[6]Bieu1!D7+[7]Bieu1!D9+[8]Bieu1!D7+[9]Bieu1!D7+[10]Bieu1!D7+[11]Bieu1!D7+[12]Bieu1!D7</f>
        <v>67608.160000000003</v>
      </c>
      <c r="E7" s="31">
        <f>[1]Bieu1!E7+[2]Bieu1!E7+[3]Bieu1!E7+[4]Bieu1!E7+[5]Bieu1!E7+[6]Bieu1!E7+[7]Bieu1!E9+[8]Bieu1!E7+[9]Bieu1!E7+[10]Bieu1!E7+[11]Bieu1!E7+[12]Bieu1!E7</f>
        <v>3062196.62</v>
      </c>
      <c r="F7" s="31">
        <f>[1]Bieu1!F7+[2]Bieu1!F7+[3]Bieu1!F7+[4]Bieu1!F7+[5]Bieu1!F7+[6]Bieu1!F7+[7]Bieu1!F9+[8]Bieu1!F7+[9]Bieu1!F7+[10]Bieu1!F7+[11]Bieu1!F7+[12]Bieu1!F7</f>
        <v>619440.72</v>
      </c>
      <c r="G7" s="31">
        <f>[1]Bieu1!G7+[2]Bieu1!G7+[3]Bieu1!G7+[4]Bieu1!G7+[5]Bieu1!G7+[6]Bieu1!G7+[7]Bieu1!G9+[8]Bieu1!G7+[9]Bieu1!G7+[10]Bieu1!G7+[11]Bieu1!G7+[12]Bieu1!G7</f>
        <v>996729.04</v>
      </c>
      <c r="H7" s="31">
        <f>[1]Bieu1!H7+[2]Bieu1!H7+[3]Bieu1!H7+[4]Bieu1!H7+[5]Bieu1!H7+[6]Bieu1!H7+[7]Bieu1!H9+[8]Bieu1!H7+[9]Bieu1!H7+[10]Bieu1!H7+[11]Bieu1!H7+[12]Bieu1!H7</f>
        <v>1432544.9699999997</v>
      </c>
      <c r="I7" s="31">
        <f>[1]Bieu1!I7+[2]Bieu1!I7+[3]Bieu1!I7+[4]Bieu1!I7+[5]Bieu1!I7+[6]Bieu1!I7+[7]Bieu1!I9+[8]Bieu1!I7+[9]Bieu1!I7+[10]Bieu1!I7+[11]Bieu1!I7+[12]Bieu1!I7</f>
        <v>13481.890000000001</v>
      </c>
    </row>
    <row r="8" spans="1:11" x14ac:dyDescent="0.2">
      <c r="A8" s="5" t="s">
        <v>2</v>
      </c>
      <c r="B8" s="32">
        <v>1100</v>
      </c>
      <c r="C8" s="31">
        <f>[1]Bieu1!C8+[2]Bieu1!C8+[3]Bieu1!C8+[4]Bieu1!C8+[5]Bieu1!C8+[6]Bieu1!C8+[7]Bieu1!C10+[8]Bieu1!C8+[9]Bieu1!C8+[10]Bieu1!C8+[11]Bieu1!C8+[12]Bieu1!C8</f>
        <v>2260138.1800000002</v>
      </c>
      <c r="D8" s="31">
        <f>[1]Bieu1!D8+[2]Bieu1!D8+[3]Bieu1!D8+[4]Bieu1!D8+[5]Bieu1!D8+[6]Bieu1!D8+[7]Bieu1!D10+[8]Bieu1!D8+[9]Bieu1!D8+[10]Bieu1!D8+[11]Bieu1!D8+[12]Bieu1!D8</f>
        <v>22658.880000000005</v>
      </c>
      <c r="E8" s="31">
        <f>[1]Bieu1!E8+[2]Bieu1!E8+[3]Bieu1!E8+[4]Bieu1!E8+[5]Bieu1!E8+[6]Bieu1!E8+[7]Bieu1!E10+[8]Bieu1!E8+[9]Bieu1!E8+[10]Bieu1!E8+[11]Bieu1!E8+[12]Bieu1!E8</f>
        <v>2282797.06</v>
      </c>
      <c r="F8" s="31">
        <f>[1]Bieu1!F8+[2]Bieu1!F8+[3]Bieu1!F8+[4]Bieu1!F8+[5]Bieu1!F8+[6]Bieu1!F8+[7]Bieu1!F10+[8]Bieu1!F8+[9]Bieu1!F8+[10]Bieu1!F8+[11]Bieu1!F8+[12]Bieu1!F8</f>
        <v>603920.59</v>
      </c>
      <c r="G8" s="31">
        <f>[1]Bieu1!G8+[2]Bieu1!G8+[3]Bieu1!G8+[4]Bieu1!G8+[5]Bieu1!G8+[6]Bieu1!G8+[7]Bieu1!G10+[8]Bieu1!G8+[9]Bieu1!G8+[10]Bieu1!G8+[11]Bieu1!G8+[12]Bieu1!G8</f>
        <v>852213.45000000007</v>
      </c>
      <c r="H8" s="31">
        <f>[1]Bieu1!H8+[2]Bieu1!H8+[3]Bieu1!H8+[4]Bieu1!H8+[5]Bieu1!H8+[6]Bieu1!H8+[7]Bieu1!H10+[8]Bieu1!H8+[9]Bieu1!H8+[10]Bieu1!H8+[11]Bieu1!H8+[12]Bieu1!H8</f>
        <v>823979.43</v>
      </c>
      <c r="I8" s="31">
        <f>[1]Bieu1!I8+[2]Bieu1!I8+[3]Bieu1!I8+[4]Bieu1!I8+[5]Bieu1!I8+[6]Bieu1!I8+[7]Bieu1!I10+[8]Bieu1!I8+[9]Bieu1!I8+[10]Bieu1!I8+[11]Bieu1!I8+[12]Bieu1!I8</f>
        <v>2683.59</v>
      </c>
    </row>
    <row r="9" spans="1:11" x14ac:dyDescent="0.2">
      <c r="A9" s="5" t="s">
        <v>3</v>
      </c>
      <c r="B9" s="32">
        <v>1110</v>
      </c>
      <c r="C9" s="31">
        <f>[1]Bieu1!C9+[2]Bieu1!C9+[3]Bieu1!C9+[4]Bieu1!C9+[5]Bieu1!C9+[6]Bieu1!C9+[7]Bieu1!C11+[8]Bieu1!C9+[9]Bieu1!C9+[10]Bieu1!C9+[11]Bieu1!C9+[12]Bieu1!C9</f>
        <v>1690338.25</v>
      </c>
      <c r="D9" s="31">
        <f>[1]Bieu1!D9+[2]Bieu1!D9+[3]Bieu1!D9+[4]Bieu1!D9+[5]Bieu1!D9+[6]Bieu1!D9+[7]Bieu1!D11+[8]Bieu1!D9+[9]Bieu1!D9+[10]Bieu1!D9+[11]Bieu1!D9+[12]Bieu1!D9</f>
        <v>30050.620000000003</v>
      </c>
      <c r="E9" s="31">
        <f>[1]Bieu1!E9+[2]Bieu1!E9+[3]Bieu1!E9+[4]Bieu1!E9+[5]Bieu1!E9+[6]Bieu1!E9+[7]Bieu1!E11+[8]Bieu1!E9+[9]Bieu1!E9+[10]Bieu1!E9+[11]Bieu1!E9+[12]Bieu1!E9</f>
        <v>1720388.87</v>
      </c>
      <c r="F9" s="31">
        <f>[1]Bieu1!F9+[2]Bieu1!F9+[3]Bieu1!F9+[4]Bieu1!F9+[5]Bieu1!F9+[6]Bieu1!F9+[7]Bieu1!F11+[8]Bieu1!F9+[9]Bieu1!F9+[10]Bieu1!F9+[11]Bieu1!F9+[12]Bieu1!F9</f>
        <v>408482.77999999997</v>
      </c>
      <c r="G9" s="31">
        <f>[1]Bieu1!G9+[2]Bieu1!G9+[3]Bieu1!G9+[4]Bieu1!G9+[5]Bieu1!G9+[6]Bieu1!G9+[7]Bieu1!G11+[8]Bieu1!G9+[9]Bieu1!G9+[10]Bieu1!G9+[11]Bieu1!G9+[12]Bieu1!G9</f>
        <v>646465.79</v>
      </c>
      <c r="H9" s="31">
        <f>[1]Bieu1!H9+[2]Bieu1!H9+[3]Bieu1!H9+[4]Bieu1!H9+[5]Bieu1!H9+[6]Bieu1!H9+[7]Bieu1!H11+[8]Bieu1!H9+[9]Bieu1!H9+[10]Bieu1!H9+[11]Bieu1!H9+[12]Bieu1!H9</f>
        <v>664748.29999999993</v>
      </c>
      <c r="I9" s="31">
        <f>[1]Bieu1!I9+[2]Bieu1!I9+[3]Bieu1!I9+[4]Bieu1!I9+[5]Bieu1!I9+[6]Bieu1!I9+[7]Bieu1!I11+[8]Bieu1!I9+[9]Bieu1!I9+[10]Bieu1!I9+[11]Bieu1!I9+[12]Bieu1!I9</f>
        <v>692</v>
      </c>
    </row>
    <row r="10" spans="1:11" x14ac:dyDescent="0.2">
      <c r="A10" s="5" t="s">
        <v>4</v>
      </c>
      <c r="B10" s="32">
        <v>1120</v>
      </c>
      <c r="C10" s="31">
        <f>[1]Bieu1!C10+[2]Bieu1!C10+[3]Bieu1!C10+[4]Bieu1!C10+[5]Bieu1!C10+[6]Bieu1!C10+[7]Bieu1!C12+[8]Bieu1!C10+[9]Bieu1!C10+[10]Bieu1!C10+[11]Bieu1!C10+[12]Bieu1!C10</f>
        <v>178025.66</v>
      </c>
      <c r="D10" s="31">
        <f>[1]Bieu1!D10+[2]Bieu1!D10+[3]Bieu1!D10+[4]Bieu1!D10+[5]Bieu1!D10+[6]Bieu1!D10+[7]Bieu1!D12+[8]Bieu1!D10+[9]Bieu1!D10+[10]Bieu1!D10+[11]Bieu1!D10+[12]Bieu1!D10</f>
        <v>-5918.8799999999992</v>
      </c>
      <c r="E10" s="31">
        <f>[1]Bieu1!E10+[2]Bieu1!E10+[3]Bieu1!E10+[4]Bieu1!E10+[5]Bieu1!E10+[6]Bieu1!E10+[7]Bieu1!E12+[8]Bieu1!E10+[9]Bieu1!E10+[10]Bieu1!E10+[11]Bieu1!E10+[12]Bieu1!E10</f>
        <v>172106.78</v>
      </c>
      <c r="F10" s="31">
        <f>[1]Bieu1!F10+[2]Bieu1!F10+[3]Bieu1!F10+[4]Bieu1!F10+[5]Bieu1!F10+[6]Bieu1!F10+[7]Bieu1!F12+[8]Bieu1!F10+[9]Bieu1!F10+[10]Bieu1!F10+[11]Bieu1!F10+[12]Bieu1!F10</f>
        <v>19925.61</v>
      </c>
      <c r="G10" s="31">
        <f>[1]Bieu1!G10+[2]Bieu1!G10+[3]Bieu1!G10+[4]Bieu1!G10+[5]Bieu1!G10+[6]Bieu1!G10+[7]Bieu1!G12+[8]Bieu1!G10+[9]Bieu1!G10+[10]Bieu1!G10+[11]Bieu1!G10+[12]Bieu1!G10</f>
        <v>47079.899999999994</v>
      </c>
      <c r="H10" s="31">
        <f>[1]Bieu1!H10+[2]Bieu1!H10+[3]Bieu1!H10+[4]Bieu1!H10+[5]Bieu1!H10+[6]Bieu1!H10+[7]Bieu1!H12+[8]Bieu1!H10+[9]Bieu1!H10+[10]Bieu1!H10+[11]Bieu1!H10+[12]Bieu1!H10</f>
        <v>105055.47</v>
      </c>
      <c r="I10" s="31">
        <f>[1]Bieu1!I10+[2]Bieu1!I10+[3]Bieu1!I10+[4]Bieu1!I10+[5]Bieu1!I10+[6]Bieu1!I10+[7]Bieu1!I12+[8]Bieu1!I10+[9]Bieu1!I10+[10]Bieu1!I10+[11]Bieu1!I10+[12]Bieu1!I10</f>
        <v>45.8</v>
      </c>
    </row>
    <row r="11" spans="1:11" x14ac:dyDescent="0.2">
      <c r="A11" s="5" t="s">
        <v>5</v>
      </c>
      <c r="B11" s="32">
        <v>1130</v>
      </c>
      <c r="C11" s="31">
        <f>[1]Bieu1!C11+[2]Bieu1!C11+[3]Bieu1!C11+[4]Bieu1!C11+[5]Bieu1!C11+[6]Bieu1!C11+[7]Bieu1!C13+[8]Bieu1!C11+[9]Bieu1!C11+[10]Bieu1!C11+[11]Bieu1!C11+[12]Bieu1!C11</f>
        <v>92529.5</v>
      </c>
      <c r="D11" s="31">
        <f>[1]Bieu1!D11+[2]Bieu1!D11+[3]Bieu1!D11+[4]Bieu1!D11+[5]Bieu1!D11+[6]Bieu1!D11+[7]Bieu1!D13+[8]Bieu1!D11+[9]Bieu1!D11+[10]Bieu1!D11+[11]Bieu1!D11+[12]Bieu1!D11</f>
        <v>27.250000000000071</v>
      </c>
      <c r="E11" s="31">
        <f>[1]Bieu1!E11+[2]Bieu1!E11+[3]Bieu1!E11+[4]Bieu1!E11+[5]Bieu1!E11+[6]Bieu1!E11+[7]Bieu1!E13+[8]Bieu1!E11+[9]Bieu1!E11+[10]Bieu1!E11+[11]Bieu1!E11+[12]Bieu1!E11</f>
        <v>92556.75</v>
      </c>
      <c r="F11" s="31">
        <f>[1]Bieu1!F11+[2]Bieu1!F11+[3]Bieu1!F11+[4]Bieu1!F11+[5]Bieu1!F11+[6]Bieu1!F11+[7]Bieu1!F13+[8]Bieu1!F11+[9]Bieu1!F11+[10]Bieu1!F11+[11]Bieu1!F11+[12]Bieu1!F11</f>
        <v>20791.71</v>
      </c>
      <c r="G11" s="31">
        <f>[1]Bieu1!G11+[2]Bieu1!G11+[3]Bieu1!G11+[4]Bieu1!G11+[5]Bieu1!G11+[6]Bieu1!G11+[7]Bieu1!G13+[8]Bieu1!G11+[9]Bieu1!G11+[10]Bieu1!G11+[11]Bieu1!G11+[12]Bieu1!G11</f>
        <v>38800.370000000003</v>
      </c>
      <c r="H11" s="31">
        <f>[1]Bieu1!H11+[2]Bieu1!H11+[3]Bieu1!H11+[4]Bieu1!H11+[5]Bieu1!H11+[6]Bieu1!H11+[7]Bieu1!H13+[8]Bieu1!H11+[9]Bieu1!H11+[10]Bieu1!H11+[11]Bieu1!H11+[12]Bieu1!H11</f>
        <v>32937.769999999997</v>
      </c>
      <c r="I11" s="31">
        <f>[1]Bieu1!I11+[2]Bieu1!I11+[3]Bieu1!I11+[4]Bieu1!I11+[5]Bieu1!I11+[6]Bieu1!I11+[7]Bieu1!I13+[8]Bieu1!I11+[9]Bieu1!I11+[10]Bieu1!I11+[11]Bieu1!I11+[12]Bieu1!I11</f>
        <v>26.9</v>
      </c>
    </row>
    <row r="12" spans="1:11" x14ac:dyDescent="0.2">
      <c r="A12" s="5" t="s">
        <v>6</v>
      </c>
      <c r="B12" s="32">
        <v>1140</v>
      </c>
      <c r="C12" s="31">
        <f>[1]Bieu1!C12+[2]Bieu1!C12+[3]Bieu1!C12+[4]Bieu1!C12+[5]Bieu1!C12+[6]Bieu1!C12+[7]Bieu1!C14+[8]Bieu1!C12+[9]Bieu1!C12+[10]Bieu1!C12+[11]Bieu1!C12+[12]Bieu1!C12</f>
        <v>962</v>
      </c>
      <c r="D12" s="31">
        <f>[1]Bieu1!D12+[2]Bieu1!D12+[3]Bieu1!D12+[4]Bieu1!D12+[5]Bieu1!D12+[6]Bieu1!D12+[7]Bieu1!D14+[8]Bieu1!D12+[9]Bieu1!D12+[10]Bieu1!D12+[11]Bieu1!D12+[12]Bieu1!D12</f>
        <v>-70</v>
      </c>
      <c r="E12" s="31">
        <f>[1]Bieu1!E12+[2]Bieu1!E12+[3]Bieu1!E12+[4]Bieu1!E12+[5]Bieu1!E12+[6]Bieu1!E12+[7]Bieu1!E14+[8]Bieu1!E12+[9]Bieu1!E12+[10]Bieu1!E12+[11]Bieu1!E12+[12]Bieu1!E12</f>
        <v>892</v>
      </c>
      <c r="F12" s="31">
        <f>[1]Bieu1!F12+[2]Bieu1!F12+[3]Bieu1!F12+[4]Bieu1!F12+[5]Bieu1!F12+[6]Bieu1!F12+[7]Bieu1!F14+[8]Bieu1!F12+[9]Bieu1!F12+[10]Bieu1!F12+[11]Bieu1!F12+[12]Bieu1!F12</f>
        <v>0</v>
      </c>
      <c r="G12" s="31">
        <f>[1]Bieu1!G12+[2]Bieu1!G12+[3]Bieu1!G12+[4]Bieu1!G12+[5]Bieu1!G12+[6]Bieu1!G12+[7]Bieu1!G14+[8]Bieu1!G12+[9]Bieu1!G12+[10]Bieu1!G12+[11]Bieu1!G12+[12]Bieu1!G12</f>
        <v>400.8</v>
      </c>
      <c r="H12" s="31">
        <f>[1]Bieu1!H12+[2]Bieu1!H12+[3]Bieu1!H12+[4]Bieu1!H12+[5]Bieu1!H12+[6]Bieu1!H12+[7]Bieu1!H14+[8]Bieu1!H12+[9]Bieu1!H12+[10]Bieu1!H12+[11]Bieu1!H12+[12]Bieu1!H12</f>
        <v>491.2</v>
      </c>
      <c r="I12" s="31">
        <f>[1]Bieu1!I12+[2]Bieu1!I12+[3]Bieu1!I12+[4]Bieu1!I12+[5]Bieu1!I12+[6]Bieu1!I12+[7]Bieu1!I14+[8]Bieu1!I12+[9]Bieu1!I12+[10]Bieu1!I12+[11]Bieu1!I12+[12]Bieu1!I12</f>
        <v>0</v>
      </c>
    </row>
    <row r="13" spans="1:11" x14ac:dyDescent="0.2">
      <c r="A13" s="5" t="s">
        <v>7</v>
      </c>
      <c r="B13" s="32">
        <v>1150</v>
      </c>
      <c r="C13" s="31">
        <f>[1]Bieu1!C13+[2]Bieu1!C13+[3]Bieu1!C13+[4]Bieu1!C13+[5]Bieu1!C13+[6]Bieu1!C13+[7]Bieu1!C15+[8]Bieu1!C13+[9]Bieu1!C13+[10]Bieu1!C13+[11]Bieu1!C13+[12]Bieu1!C13</f>
        <v>298282.77</v>
      </c>
      <c r="D13" s="31">
        <f>[1]Bieu1!D13+[2]Bieu1!D13+[3]Bieu1!D13+[4]Bieu1!D13+[5]Bieu1!D13+[6]Bieu1!D13+[7]Bieu1!D15+[8]Bieu1!D13+[9]Bieu1!D13+[10]Bieu1!D13+[11]Bieu1!D13+[12]Bieu1!D13</f>
        <v>-1430.1100000000001</v>
      </c>
      <c r="E13" s="31">
        <f>[1]Bieu1!E13+[2]Bieu1!E13+[3]Bieu1!E13+[4]Bieu1!E13+[5]Bieu1!E13+[6]Bieu1!E13+[7]Bieu1!E15+[8]Bieu1!E13+[9]Bieu1!E13+[10]Bieu1!E13+[11]Bieu1!E13+[12]Bieu1!E13</f>
        <v>296852.66000000003</v>
      </c>
      <c r="F13" s="31">
        <f>[1]Bieu1!F13+[2]Bieu1!F13+[3]Bieu1!F13+[4]Bieu1!F13+[5]Bieu1!F13+[6]Bieu1!F13+[7]Bieu1!F15+[8]Bieu1!F13+[9]Bieu1!F13+[10]Bieu1!F13+[11]Bieu1!F13+[12]Bieu1!F13</f>
        <v>154720.49000000002</v>
      </c>
      <c r="G13" s="31">
        <f>[1]Bieu1!G13+[2]Bieu1!G13+[3]Bieu1!G13+[4]Bieu1!G13+[5]Bieu1!G13+[6]Bieu1!G13+[7]Bieu1!G15+[8]Bieu1!G13+[9]Bieu1!G13+[10]Bieu1!G13+[11]Bieu1!G13+[12]Bieu1!G13</f>
        <v>119466.59000000001</v>
      </c>
      <c r="H13" s="31">
        <f>[1]Bieu1!H13+[2]Bieu1!H13+[3]Bieu1!H13+[4]Bieu1!H13+[5]Bieu1!H13+[6]Bieu1!H13+[7]Bieu1!H15+[8]Bieu1!H13+[9]Bieu1!H13+[10]Bieu1!H13+[11]Bieu1!H13+[12]Bieu1!H13</f>
        <v>20746.690000000002</v>
      </c>
      <c r="I13" s="31">
        <f>[1]Bieu1!I13+[2]Bieu1!I13+[3]Bieu1!I13+[4]Bieu1!I13+[5]Bieu1!I13+[6]Bieu1!I13+[7]Bieu1!I15+[8]Bieu1!I13+[9]Bieu1!I13+[10]Bieu1!I13+[11]Bieu1!I13+[12]Bieu1!I13</f>
        <v>1918.8899999999999</v>
      </c>
    </row>
    <row r="14" spans="1:11" x14ac:dyDescent="0.2">
      <c r="A14" s="5" t="s">
        <v>8</v>
      </c>
      <c r="B14" s="32">
        <v>1200</v>
      </c>
      <c r="C14" s="31">
        <f>[1]Bieu1!C14+[2]Bieu1!C14+[3]Bieu1!C14+[4]Bieu1!C14+[5]Bieu1!C14+[6]Bieu1!C14+[7]Bieu1!C16+[8]Bieu1!C14+[9]Bieu1!C14+[10]Bieu1!C14+[11]Bieu1!C14+[12]Bieu1!C14</f>
        <v>734450.28</v>
      </c>
      <c r="D14" s="31">
        <f>[1]Bieu1!D14+[2]Bieu1!D14+[3]Bieu1!D14+[4]Bieu1!D14+[5]Bieu1!D14+[6]Bieu1!D14+[7]Bieu1!D16+[8]Bieu1!D14+[9]Bieu1!D14+[10]Bieu1!D14+[11]Bieu1!D14+[12]Bieu1!D14</f>
        <v>44949.280000000006</v>
      </c>
      <c r="E14" s="31">
        <f>[1]Bieu1!E14+[2]Bieu1!E14+[3]Bieu1!E14+[4]Bieu1!E14+[5]Bieu1!E14+[6]Bieu1!E14+[7]Bieu1!E16+[8]Bieu1!E14+[9]Bieu1!E14+[10]Bieu1!E14+[11]Bieu1!E14+[12]Bieu1!E14</f>
        <v>779399.55999999994</v>
      </c>
      <c r="F14" s="31">
        <f>[1]Bieu1!F14+[2]Bieu1!F14+[3]Bieu1!F14+[4]Bieu1!F14+[5]Bieu1!F14+[6]Bieu1!F14+[7]Bieu1!F16+[8]Bieu1!F14+[9]Bieu1!F14+[10]Bieu1!F14+[11]Bieu1!F14+[12]Bieu1!F14</f>
        <v>15520.13</v>
      </c>
      <c r="G14" s="31">
        <f>[1]Bieu1!G14+[2]Bieu1!G14+[3]Bieu1!G14+[4]Bieu1!G14+[5]Bieu1!G14+[6]Bieu1!G14+[7]Bieu1!G16+[8]Bieu1!G14+[9]Bieu1!G14+[10]Bieu1!G14+[11]Bieu1!G14+[12]Bieu1!G14</f>
        <v>144515.59000000003</v>
      </c>
      <c r="H14" s="31">
        <f>[1]Bieu1!H14+[2]Bieu1!H14+[3]Bieu1!H14+[4]Bieu1!H14+[5]Bieu1!H14+[6]Bieu1!H14+[7]Bieu1!H16+[8]Bieu1!H14+[9]Bieu1!H14+[10]Bieu1!H14+[11]Bieu1!H14+[12]Bieu1!H14</f>
        <v>608565.53999999992</v>
      </c>
      <c r="I14" s="31">
        <f>[1]Bieu1!I14+[2]Bieu1!I14+[3]Bieu1!I14+[4]Bieu1!I14+[5]Bieu1!I14+[6]Bieu1!I14+[7]Bieu1!I16+[8]Bieu1!I14+[9]Bieu1!I14+[10]Bieu1!I14+[11]Bieu1!I14+[12]Bieu1!I14</f>
        <v>10798.300000000001</v>
      </c>
    </row>
    <row r="15" spans="1:11" x14ac:dyDescent="0.2">
      <c r="A15" s="5" t="s">
        <v>9</v>
      </c>
      <c r="B15" s="32">
        <v>1210</v>
      </c>
      <c r="C15" s="31">
        <f>[1]Bieu1!C15+[2]Bieu1!C15+[3]Bieu1!C15+[4]Bieu1!C15+[5]Bieu1!C15+[6]Bieu1!C15+[7]Bieu1!C17+[8]Bieu1!C15+[9]Bieu1!C15+[10]Bieu1!C15+[11]Bieu1!C15+[12]Bieu1!C15</f>
        <v>420928.17</v>
      </c>
      <c r="D15" s="31">
        <f>[1]Bieu1!D15+[2]Bieu1!D15+[3]Bieu1!D15+[4]Bieu1!D15+[5]Bieu1!D15+[6]Bieu1!D15+[7]Bieu1!D17+[8]Bieu1!D15+[9]Bieu1!D15+[10]Bieu1!D15+[11]Bieu1!D15+[12]Bieu1!D15</f>
        <v>-7513.98</v>
      </c>
      <c r="E15" s="31">
        <f>[1]Bieu1!E15+[2]Bieu1!E15+[3]Bieu1!E15+[4]Bieu1!E15+[5]Bieu1!E15+[6]Bieu1!E15+[7]Bieu1!E17+[8]Bieu1!E15+[9]Bieu1!E15+[10]Bieu1!E15+[11]Bieu1!E15+[12]Bieu1!E15</f>
        <v>413414.18999999994</v>
      </c>
      <c r="F15" s="31">
        <f>[1]Bieu1!F15+[2]Bieu1!F15+[3]Bieu1!F15+[4]Bieu1!F15+[5]Bieu1!F15+[6]Bieu1!F15+[7]Bieu1!F17+[8]Bieu1!F15+[9]Bieu1!F15+[10]Bieu1!F15+[11]Bieu1!F15+[12]Bieu1!F15</f>
        <v>8256.7100000000009</v>
      </c>
      <c r="G15" s="31">
        <f>[1]Bieu1!G15+[2]Bieu1!G15+[3]Bieu1!G15+[4]Bieu1!G15+[5]Bieu1!G15+[6]Bieu1!G15+[7]Bieu1!G17+[8]Bieu1!G15+[9]Bieu1!G15+[10]Bieu1!G15+[11]Bieu1!G15+[12]Bieu1!G15</f>
        <v>91339.66</v>
      </c>
      <c r="H15" s="31">
        <f>[1]Bieu1!H15+[2]Bieu1!H15+[3]Bieu1!H15+[4]Bieu1!H15+[5]Bieu1!H15+[6]Bieu1!H15+[7]Bieu1!H17+[8]Bieu1!H15+[9]Bieu1!H15+[10]Bieu1!H15+[11]Bieu1!H15+[12]Bieu1!H15</f>
        <v>308529.93</v>
      </c>
      <c r="I15" s="31">
        <f>[1]Bieu1!I15+[2]Bieu1!I15+[3]Bieu1!I15+[4]Bieu1!I15+[5]Bieu1!I15+[6]Bieu1!I15+[7]Bieu1!I17+[8]Bieu1!I15+[9]Bieu1!I15+[10]Bieu1!I15+[11]Bieu1!I15+[12]Bieu1!I15</f>
        <v>5287.89</v>
      </c>
    </row>
    <row r="16" spans="1:11" x14ac:dyDescent="0.2">
      <c r="A16" s="5" t="s">
        <v>10</v>
      </c>
      <c r="B16" s="32">
        <v>1220</v>
      </c>
      <c r="C16" s="31">
        <f>[1]Bieu1!C16+[2]Bieu1!C16+[3]Bieu1!C16+[4]Bieu1!C16+[5]Bieu1!C16+[6]Bieu1!C16+[7]Bieu1!C18+[8]Bieu1!C16+[9]Bieu1!C16+[10]Bieu1!C16+[11]Bieu1!C16+[12]Bieu1!C16</f>
        <v>212369.81</v>
      </c>
      <c r="D16" s="31">
        <f>[1]Bieu1!D16+[2]Bieu1!D16+[3]Bieu1!D16+[4]Bieu1!D16+[5]Bieu1!D16+[6]Bieu1!D16+[7]Bieu1!D18+[8]Bieu1!D16+[9]Bieu1!D16+[10]Bieu1!D16+[11]Bieu1!D16+[12]Bieu1!D16</f>
        <v>51333.7</v>
      </c>
      <c r="E16" s="31">
        <f>[1]Bieu1!E16+[2]Bieu1!E16+[3]Bieu1!E16+[4]Bieu1!E16+[5]Bieu1!E16+[6]Bieu1!E16+[7]Bieu1!E18+[8]Bieu1!E16+[9]Bieu1!E16+[10]Bieu1!E16+[11]Bieu1!E16+[12]Bieu1!E16</f>
        <v>263703.51</v>
      </c>
      <c r="F16" s="31">
        <f>[1]Bieu1!F16+[2]Bieu1!F16+[3]Bieu1!F16+[4]Bieu1!F16+[5]Bieu1!F16+[6]Bieu1!F16+[7]Bieu1!F18+[8]Bieu1!F16+[9]Bieu1!F16+[10]Bieu1!F16+[11]Bieu1!F16+[12]Bieu1!F16</f>
        <v>3587.8999999999996</v>
      </c>
      <c r="G16" s="31">
        <f>[1]Bieu1!G16+[2]Bieu1!G16+[3]Bieu1!G16+[4]Bieu1!G16+[5]Bieu1!G16+[6]Bieu1!G16+[7]Bieu1!G18+[8]Bieu1!G16+[9]Bieu1!G16+[10]Bieu1!G16+[11]Bieu1!G16+[12]Bieu1!G16</f>
        <v>34963.730000000003</v>
      </c>
      <c r="H16" s="31">
        <f>[1]Bieu1!H16+[2]Bieu1!H16+[3]Bieu1!H16+[4]Bieu1!H16+[5]Bieu1!H16+[6]Bieu1!H16+[7]Bieu1!H18+[8]Bieu1!H16+[9]Bieu1!H16+[10]Bieu1!H16+[11]Bieu1!H16+[12]Bieu1!H16</f>
        <v>219997.83</v>
      </c>
      <c r="I16" s="31">
        <f>[1]Bieu1!I16+[2]Bieu1!I16+[3]Bieu1!I16+[4]Bieu1!I16+[5]Bieu1!I16+[6]Bieu1!I16+[7]Bieu1!I18+[8]Bieu1!I16+[9]Bieu1!I16+[10]Bieu1!I16+[11]Bieu1!I16+[12]Bieu1!I16</f>
        <v>5154.05</v>
      </c>
    </row>
    <row r="17" spans="1:9" x14ac:dyDescent="0.2">
      <c r="A17" s="5" t="s">
        <v>11</v>
      </c>
      <c r="B17" s="32">
        <v>1230</v>
      </c>
      <c r="C17" s="31">
        <f>[1]Bieu1!C17+[2]Bieu1!C17+[3]Bieu1!C17+[4]Bieu1!C17+[5]Bieu1!C17+[6]Bieu1!C17+[7]Bieu1!C19+[8]Bieu1!C17+[9]Bieu1!C17+[10]Bieu1!C17+[11]Bieu1!C17+[12]Bieu1!C17</f>
        <v>72428.39</v>
      </c>
      <c r="D17" s="31">
        <f>[1]Bieu1!D17+[2]Bieu1!D17+[3]Bieu1!D17+[4]Bieu1!D17+[5]Bieu1!D17+[6]Bieu1!D17+[7]Bieu1!D19+[8]Bieu1!D17+[9]Bieu1!D17+[10]Bieu1!D17+[11]Bieu1!D17+[12]Bieu1!D17</f>
        <v>562.11</v>
      </c>
      <c r="E17" s="31">
        <f>[1]Bieu1!E17+[2]Bieu1!E17+[3]Bieu1!E17+[4]Bieu1!E17+[5]Bieu1!E17+[6]Bieu1!E17+[7]Bieu1!E19+[8]Bieu1!E17+[9]Bieu1!E17+[10]Bieu1!E17+[11]Bieu1!E17+[12]Bieu1!E17</f>
        <v>72990.5</v>
      </c>
      <c r="F17" s="31">
        <f>[1]Bieu1!F17+[2]Bieu1!F17+[3]Bieu1!F17+[4]Bieu1!F17+[5]Bieu1!F17+[6]Bieu1!F17+[7]Bieu1!F19+[8]Bieu1!F17+[9]Bieu1!F17+[10]Bieu1!F17+[11]Bieu1!F17+[12]Bieu1!F17</f>
        <v>149.20000000000002</v>
      </c>
      <c r="G17" s="31">
        <f>[1]Bieu1!G17+[2]Bieu1!G17+[3]Bieu1!G17+[4]Bieu1!G17+[5]Bieu1!G17+[6]Bieu1!G17+[7]Bieu1!G19+[8]Bieu1!G17+[9]Bieu1!G17+[10]Bieu1!G17+[11]Bieu1!G17+[12]Bieu1!G17</f>
        <v>4636.42</v>
      </c>
      <c r="H17" s="31">
        <f>[1]Bieu1!H17+[2]Bieu1!H17+[3]Bieu1!H17+[4]Bieu1!H17+[5]Bieu1!H17+[6]Bieu1!H17+[7]Bieu1!H19+[8]Bieu1!H17+[9]Bieu1!H17+[10]Bieu1!H17+[11]Bieu1!H17+[12]Bieu1!H17</f>
        <v>67938.5</v>
      </c>
      <c r="I17" s="31">
        <f>[1]Bieu1!I17+[2]Bieu1!I17+[3]Bieu1!I17+[4]Bieu1!I17+[5]Bieu1!I17+[6]Bieu1!I17+[7]Bieu1!I19+[8]Bieu1!I17+[9]Bieu1!I17+[10]Bieu1!I17+[11]Bieu1!I17+[12]Bieu1!I17</f>
        <v>266.38</v>
      </c>
    </row>
    <row r="18" spans="1:9" x14ac:dyDescent="0.2">
      <c r="A18" s="5" t="s">
        <v>12</v>
      </c>
      <c r="B18" s="32">
        <v>1240</v>
      </c>
      <c r="C18" s="31">
        <f>[1]Bieu1!C18+[2]Bieu1!C18+[3]Bieu1!C18+[4]Bieu1!C18+[5]Bieu1!C18+[6]Bieu1!C18+[7]Bieu1!C20+[8]Bieu1!C18+[9]Bieu1!C18+[10]Bieu1!C18+[11]Bieu1!C18+[12]Bieu1!C18</f>
        <v>18039.850000000002</v>
      </c>
      <c r="D18" s="31">
        <f>[1]Bieu1!D18+[2]Bieu1!D18+[3]Bieu1!D18+[4]Bieu1!D18+[5]Bieu1!D18+[6]Bieu1!D18+[7]Bieu1!D20+[8]Bieu1!D18+[9]Bieu1!D18+[10]Bieu1!D18+[11]Bieu1!D18+[12]Bieu1!D18</f>
        <v>299.25</v>
      </c>
      <c r="E18" s="31">
        <f>[1]Bieu1!E18+[2]Bieu1!E18+[3]Bieu1!E18+[4]Bieu1!E18+[5]Bieu1!E18+[6]Bieu1!E18+[7]Bieu1!E20+[8]Bieu1!E18+[9]Bieu1!E18+[10]Bieu1!E18+[11]Bieu1!E18+[12]Bieu1!E18</f>
        <v>18339.100000000002</v>
      </c>
      <c r="F18" s="31">
        <f>[1]Bieu1!F18+[2]Bieu1!F18+[3]Bieu1!F18+[4]Bieu1!F18+[5]Bieu1!F18+[6]Bieu1!F18+[7]Bieu1!F20+[8]Bieu1!F18+[9]Bieu1!F18+[10]Bieu1!F18+[11]Bieu1!F18+[12]Bieu1!F18</f>
        <v>246.92000000000002</v>
      </c>
      <c r="G18" s="31">
        <f>[1]Bieu1!G18+[2]Bieu1!G18+[3]Bieu1!G18+[4]Bieu1!G18+[5]Bieu1!G18+[6]Bieu1!G18+[7]Bieu1!G20+[8]Bieu1!G18+[9]Bieu1!G18+[10]Bieu1!G18+[11]Bieu1!G18+[12]Bieu1!G18</f>
        <v>6060.51</v>
      </c>
      <c r="H18" s="31">
        <f>[1]Bieu1!H18+[2]Bieu1!H18+[3]Bieu1!H18+[4]Bieu1!H18+[5]Bieu1!H18+[6]Bieu1!H18+[7]Bieu1!H20+[8]Bieu1!H18+[9]Bieu1!H18+[10]Bieu1!H18+[11]Bieu1!H18+[12]Bieu1!H18</f>
        <v>12013.289999999999</v>
      </c>
      <c r="I18" s="31">
        <f>[1]Bieu1!I18+[2]Bieu1!I18+[3]Bieu1!I18+[4]Bieu1!I18+[5]Bieu1!I18+[6]Bieu1!I18+[7]Bieu1!I20+[8]Bieu1!I18+[9]Bieu1!I18+[10]Bieu1!I18+[11]Bieu1!I18+[12]Bieu1!I18</f>
        <v>18.38</v>
      </c>
    </row>
    <row r="19" spans="1:9" x14ac:dyDescent="0.2">
      <c r="A19" s="5" t="s">
        <v>70</v>
      </c>
      <c r="B19" s="32">
        <v>1250</v>
      </c>
      <c r="C19" s="31">
        <f>[1]Bieu1!C19+[2]Bieu1!C19+[3]Bieu1!C19+[4]Bieu1!C19+[5]Bieu1!C19+[6]Bieu1!C19+[7]Bieu1!C21+[8]Bieu1!C19+[9]Bieu1!C19+[10]Bieu1!C19+[11]Bieu1!C19+[12]Bieu1!C19</f>
        <v>10684.06</v>
      </c>
      <c r="D19" s="31">
        <f>[1]Bieu1!D19+[2]Bieu1!D19+[3]Bieu1!D19+[4]Bieu1!D19+[5]Bieu1!D19+[6]Bieu1!D19+[7]Bieu1!D21+[8]Bieu1!D19+[9]Bieu1!D19+[10]Bieu1!D19+[11]Bieu1!D19+[12]Bieu1!D19</f>
        <v>268.2</v>
      </c>
      <c r="E19" s="31">
        <f>[1]Bieu1!E19+[2]Bieu1!E19+[3]Bieu1!E19+[4]Bieu1!E19+[5]Bieu1!E19+[6]Bieu1!E19+[7]Bieu1!E21+[8]Bieu1!E19+[9]Bieu1!E19+[10]Bieu1!E19+[11]Bieu1!E19+[12]Bieu1!E19</f>
        <v>10952.26</v>
      </c>
      <c r="F19" s="31">
        <f>[1]Bieu1!F19+[2]Bieu1!F19+[3]Bieu1!F19+[4]Bieu1!F19+[5]Bieu1!F19+[6]Bieu1!F19+[7]Bieu1!F21+[8]Bieu1!F19+[9]Bieu1!F19+[10]Bieu1!F19+[11]Bieu1!F19+[12]Bieu1!F19</f>
        <v>3279.4</v>
      </c>
      <c r="G19" s="31">
        <f>[1]Bieu1!G19+[2]Bieu1!G19+[3]Bieu1!G19+[4]Bieu1!G19+[5]Bieu1!G19+[6]Bieu1!G19+[7]Bieu1!G21+[8]Bieu1!G19+[9]Bieu1!G19+[10]Bieu1!G19+[11]Bieu1!G19+[12]Bieu1!G19</f>
        <v>7515.27</v>
      </c>
      <c r="H19" s="31">
        <f>[1]Bieu1!H19+[2]Bieu1!H19+[3]Bieu1!H19+[4]Bieu1!H19+[5]Bieu1!H19+[6]Bieu1!H19+[7]Bieu1!H21+[8]Bieu1!H19+[9]Bieu1!H19+[10]Bieu1!H19+[11]Bieu1!H19+[12]Bieu1!H19</f>
        <v>85.99</v>
      </c>
      <c r="I19" s="31">
        <f>[1]Bieu1!I19+[2]Bieu1!I19+[3]Bieu1!I19+[4]Bieu1!I19+[5]Bieu1!I19+[6]Bieu1!I19+[7]Bieu1!I21+[8]Bieu1!I19+[9]Bieu1!I19+[10]Bieu1!I19+[11]Bieu1!I19+[12]Bieu1!I19</f>
        <v>71.599999999999994</v>
      </c>
    </row>
    <row r="20" spans="1:9" x14ac:dyDescent="0.2">
      <c r="A20" s="5" t="s">
        <v>33</v>
      </c>
      <c r="B20" s="32">
        <v>2000</v>
      </c>
      <c r="C20" s="31">
        <f>[1]Bieu1!C20+[2]Bieu1!C20+[3]Bieu1!C20+[4]Bieu1!C20+[5]Bieu1!C20+[6]Bieu1!C20+[7]Bieu1!C22+[8]Bieu1!C20+[9]Bieu1!C20+[10]Bieu1!C20+[11]Bieu1!C20+[12]Bieu1!C20</f>
        <v>867020.49</v>
      </c>
      <c r="D20" s="31">
        <f>[1]Bieu1!D20+[2]Bieu1!D20+[3]Bieu1!D20+[4]Bieu1!D20+[5]Bieu1!D20+[6]Bieu1!D20+[7]Bieu1!D22+[8]Bieu1!D20+[9]Bieu1!D20+[10]Bieu1!D20+[11]Bieu1!D20+[12]Bieu1!D20</f>
        <v>-64106.559999999998</v>
      </c>
      <c r="E20" s="31">
        <f>[1]Bieu1!E20+[2]Bieu1!E20+[3]Bieu1!E20+[4]Bieu1!E20+[5]Bieu1!E20+[6]Bieu1!E20+[7]Bieu1!E22+[8]Bieu1!E20+[9]Bieu1!E20+[10]Bieu1!E20+[11]Bieu1!E20+[12]Bieu1!E20</f>
        <v>802913.92999999993</v>
      </c>
      <c r="F20" s="31">
        <f>[1]Bieu1!F20+[2]Bieu1!F20+[3]Bieu1!F20+[4]Bieu1!F20+[5]Bieu1!F20+[6]Bieu1!F20+[7]Bieu1!F22+[8]Bieu1!F20+[9]Bieu1!F20+[10]Bieu1!F20+[11]Bieu1!F20+[12]Bieu1!F20</f>
        <v>55681.57</v>
      </c>
      <c r="G20" s="31">
        <f>[1]Bieu1!G20+[2]Bieu1!G20+[3]Bieu1!G20+[4]Bieu1!G20+[5]Bieu1!G20+[6]Bieu1!G20+[7]Bieu1!G22+[8]Bieu1!G20+[9]Bieu1!G20+[10]Bieu1!G20+[11]Bieu1!G20+[12]Bieu1!G20</f>
        <v>238812.17</v>
      </c>
      <c r="H20" s="31">
        <f>[1]Bieu1!H20+[2]Bieu1!H20+[3]Bieu1!H20+[4]Bieu1!H20+[5]Bieu1!H20+[6]Bieu1!H20+[7]Bieu1!H22+[8]Bieu1!H20+[9]Bieu1!H20+[10]Bieu1!H20+[11]Bieu1!H20+[12]Bieu1!H20</f>
        <v>499780.29</v>
      </c>
      <c r="I20" s="31">
        <f>[1]Bieu1!I20+[2]Bieu1!I20+[3]Bieu1!I20+[4]Bieu1!I20+[5]Bieu1!I20+[6]Bieu1!I20+[7]Bieu1!I22+[8]Bieu1!I20+[9]Bieu1!I20+[10]Bieu1!I20+[11]Bieu1!I20+[12]Bieu1!I20</f>
        <v>8639.9</v>
      </c>
    </row>
    <row r="21" spans="1:9" x14ac:dyDescent="0.2">
      <c r="A21" s="5" t="s">
        <v>71</v>
      </c>
      <c r="B21" s="32">
        <v>2010</v>
      </c>
      <c r="C21" s="31">
        <f>[1]Bieu1!C21+[2]Bieu1!C21+[3]Bieu1!C21+[4]Bieu1!C21+[5]Bieu1!C21+[6]Bieu1!C21+[7]Bieu1!C23+[8]Bieu1!C21+[9]Bieu1!C21+[10]Bieu1!C21+[11]Bieu1!C21+[12]Bieu1!C21</f>
        <v>25950.42</v>
      </c>
      <c r="D21" s="31">
        <f>[1]Bieu1!D21+[2]Bieu1!D21+[3]Bieu1!D21+[4]Bieu1!D21+[5]Bieu1!D21+[6]Bieu1!D21+[7]Bieu1!D23+[8]Bieu1!D21+[9]Bieu1!D21+[10]Bieu1!D21+[11]Bieu1!D21+[12]Bieu1!D21</f>
        <v>1220.3</v>
      </c>
      <c r="E21" s="31">
        <f>[1]Bieu1!E21+[2]Bieu1!E21+[3]Bieu1!E21+[4]Bieu1!E21+[5]Bieu1!E21+[6]Bieu1!E21+[7]Bieu1!E23+[8]Bieu1!E21+[9]Bieu1!E21+[10]Bieu1!E21+[11]Bieu1!E21+[12]Bieu1!E21</f>
        <v>27170.720000000001</v>
      </c>
      <c r="F21" s="31">
        <f>[1]Bieu1!F21+[2]Bieu1!F21+[3]Bieu1!F21+[4]Bieu1!F21+[5]Bieu1!F21+[6]Bieu1!F21+[7]Bieu1!F23+[8]Bieu1!F21+[9]Bieu1!F21+[10]Bieu1!F21+[11]Bieu1!F21+[12]Bieu1!F21</f>
        <v>2621.7999999999997</v>
      </c>
      <c r="G21" s="31">
        <f>[1]Bieu1!G21+[2]Bieu1!G21+[3]Bieu1!G21+[4]Bieu1!G21+[5]Bieu1!G21+[6]Bieu1!G21+[7]Bieu1!G23+[8]Bieu1!G21+[9]Bieu1!G21+[10]Bieu1!G21+[11]Bieu1!G21+[12]Bieu1!G21</f>
        <v>5776.6699999999992</v>
      </c>
      <c r="H21" s="31">
        <f>[1]Bieu1!H21+[2]Bieu1!H21+[3]Bieu1!H21+[4]Bieu1!H21+[5]Bieu1!H21+[6]Bieu1!H21+[7]Bieu1!H23+[8]Bieu1!H21+[9]Bieu1!H21+[10]Bieu1!H21+[11]Bieu1!H21+[12]Bieu1!H21</f>
        <v>12355.649999999998</v>
      </c>
      <c r="I21" s="31">
        <f>[1]Bieu1!I21+[2]Bieu1!I21+[3]Bieu1!I21+[4]Bieu1!I21+[5]Bieu1!I21+[6]Bieu1!I21+[7]Bieu1!I23+[8]Bieu1!I21+[9]Bieu1!I21+[10]Bieu1!I21+[11]Bieu1!I21+[12]Bieu1!I21</f>
        <v>6416.6</v>
      </c>
    </row>
    <row r="22" spans="1:9" x14ac:dyDescent="0.2">
      <c r="A22" s="5" t="s">
        <v>72</v>
      </c>
      <c r="B22" s="32">
        <v>2020</v>
      </c>
      <c r="C22" s="31">
        <f>[1]Bieu1!C22+[2]Bieu1!C22+[3]Bieu1!C22+[4]Bieu1!C22+[5]Bieu1!C22+[6]Bieu1!C22+[7]Bieu1!C24+[8]Bieu1!C22+[9]Bieu1!C22+[10]Bieu1!C22+[11]Bieu1!C22+[12]Bieu1!C22</f>
        <v>519465.70000000007</v>
      </c>
      <c r="D22" s="31">
        <f>[1]Bieu1!D22+[2]Bieu1!D22+[3]Bieu1!D22+[4]Bieu1!D22+[5]Bieu1!D22+[6]Bieu1!D22+[7]Bieu1!D24+[8]Bieu1!D22+[9]Bieu1!D22+[10]Bieu1!D22+[11]Bieu1!D22+[12]Bieu1!D22</f>
        <v>-32535.899999999998</v>
      </c>
      <c r="E22" s="31">
        <f>[1]Bieu1!E22+[2]Bieu1!E22+[3]Bieu1!E22+[4]Bieu1!E22+[5]Bieu1!E22+[6]Bieu1!E22+[7]Bieu1!E24+[8]Bieu1!E22+[9]Bieu1!E22+[10]Bieu1!E22+[11]Bieu1!E22+[12]Bieu1!E22</f>
        <v>486929.80000000005</v>
      </c>
      <c r="F22" s="31">
        <f>[1]Bieu1!F22+[2]Bieu1!F22+[3]Bieu1!F22+[4]Bieu1!F22+[5]Bieu1!F22+[6]Bieu1!F22+[7]Bieu1!F24+[8]Bieu1!F22+[9]Bieu1!F22+[10]Bieu1!F22+[11]Bieu1!F22+[12]Bieu1!F22</f>
        <v>21044.81</v>
      </c>
      <c r="G22" s="31">
        <f>[1]Bieu1!G22+[2]Bieu1!G22+[3]Bieu1!G22+[4]Bieu1!G22+[5]Bieu1!G22+[6]Bieu1!G22+[7]Bieu1!G24+[8]Bieu1!G22+[9]Bieu1!G22+[10]Bieu1!G22+[11]Bieu1!G22+[12]Bieu1!G22</f>
        <v>153521.69999999998</v>
      </c>
      <c r="H22" s="31">
        <f>[1]Bieu1!H22+[2]Bieu1!H22+[3]Bieu1!H22+[4]Bieu1!H22+[5]Bieu1!H22+[6]Bieu1!H22+[7]Bieu1!H24+[8]Bieu1!H22+[9]Bieu1!H22+[10]Bieu1!H22+[11]Bieu1!H22+[12]Bieu1!H22</f>
        <v>311262.19</v>
      </c>
      <c r="I22" s="31">
        <f>[1]Bieu1!I22+[2]Bieu1!I22+[3]Bieu1!I22+[4]Bieu1!I22+[5]Bieu1!I22+[6]Bieu1!I22+[7]Bieu1!I24+[8]Bieu1!I22+[9]Bieu1!I22+[10]Bieu1!I22+[11]Bieu1!I22+[12]Bieu1!I22</f>
        <v>1101.0999999999999</v>
      </c>
    </row>
    <row r="23" spans="1:9" x14ac:dyDescent="0.2">
      <c r="A23" s="5" t="s">
        <v>73</v>
      </c>
      <c r="B23" s="32">
        <v>2030</v>
      </c>
      <c r="C23" s="31">
        <f>[1]Bieu1!C23+[2]Bieu1!C23+[3]Bieu1!C23+[4]Bieu1!C23+[5]Bieu1!C23+[6]Bieu1!C23+[7]Bieu1!C25+[8]Bieu1!C23+[9]Bieu1!C23+[10]Bieu1!C23+[11]Bieu1!C23+[12]Bieu1!C23</f>
        <v>299623.58</v>
      </c>
      <c r="D23" s="31">
        <f>[1]Bieu1!D23+[2]Bieu1!D23+[3]Bieu1!D23+[4]Bieu1!D23+[5]Bieu1!D23+[6]Bieu1!D23+[7]Bieu1!D25+[8]Bieu1!D23+[9]Bieu1!D23+[10]Bieu1!D23+[11]Bieu1!D23+[12]Bieu1!D23</f>
        <v>-32706.639999999999</v>
      </c>
      <c r="E23" s="31">
        <f>[1]Bieu1!E23+[2]Bieu1!E23+[3]Bieu1!E23+[4]Bieu1!E23+[5]Bieu1!E23+[6]Bieu1!E23+[7]Bieu1!E25+[8]Bieu1!E23+[9]Bieu1!E23+[10]Bieu1!E23+[11]Bieu1!E23+[12]Bieu1!E23</f>
        <v>266916.94</v>
      </c>
      <c r="F23" s="31">
        <f>[1]Bieu1!F23+[2]Bieu1!F23+[3]Bieu1!F23+[4]Bieu1!F23+[5]Bieu1!F23+[6]Bieu1!F23+[7]Bieu1!F25+[8]Bieu1!F23+[9]Bieu1!F23+[10]Bieu1!F23+[11]Bieu1!F23+[12]Bieu1!F23</f>
        <v>30227.86</v>
      </c>
      <c r="G23" s="31">
        <f>[1]Bieu1!G23+[2]Bieu1!G23+[3]Bieu1!G23+[4]Bieu1!G23+[5]Bieu1!G23+[6]Bieu1!G23+[7]Bieu1!G25+[8]Bieu1!G23+[9]Bieu1!G23+[10]Bieu1!G23+[11]Bieu1!G23+[12]Bieu1!G23</f>
        <v>71413.509999999995</v>
      </c>
      <c r="H23" s="31">
        <f>[1]Bieu1!H23+[2]Bieu1!H23+[3]Bieu1!H23+[4]Bieu1!H23+[5]Bieu1!H23+[6]Bieu1!H23+[7]Bieu1!H25+[8]Bieu1!H23+[9]Bieu1!H23+[10]Bieu1!H23+[11]Bieu1!H23+[12]Bieu1!H23</f>
        <v>164186.87</v>
      </c>
      <c r="I23" s="31">
        <f>[1]Bieu1!I23+[2]Bieu1!I23+[3]Bieu1!I23+[4]Bieu1!I23+[5]Bieu1!I23+[6]Bieu1!I23+[7]Bieu1!I25+[8]Bieu1!I23+[9]Bieu1!I23+[10]Bieu1!I23+[11]Bieu1!I23+[12]Bieu1!I23</f>
        <v>1088.7</v>
      </c>
    </row>
    <row r="24" spans="1:9" x14ac:dyDescent="0.2">
      <c r="A24" s="5" t="s">
        <v>34</v>
      </c>
      <c r="B24" s="32">
        <v>2040</v>
      </c>
      <c r="C24" s="31">
        <f>[1]Bieu1!C24+[2]Bieu1!C24+[3]Bieu1!C24+[4]Bieu1!C24+[5]Bieu1!C24+[6]Bieu1!C24+[7]Bieu1!C26+[8]Bieu1!C24+[9]Bieu1!C24+[10]Bieu1!C24+[11]Bieu1!C24+[12]Bieu1!C24</f>
        <v>16084.31</v>
      </c>
      <c r="D24" s="31">
        <f>[1]Bieu1!D24+[2]Bieu1!D24+[3]Bieu1!D24+[4]Bieu1!D24+[5]Bieu1!D24+[6]Bieu1!D24+[7]Bieu1!D26+[8]Bieu1!D24+[9]Bieu1!D24+[10]Bieu1!D24+[11]Bieu1!D24+[12]Bieu1!D24</f>
        <v>-69.599999999999994</v>
      </c>
      <c r="E24" s="31">
        <f>[1]Bieu1!E24+[2]Bieu1!E24+[3]Bieu1!E24+[4]Bieu1!E24+[5]Bieu1!E24+[6]Bieu1!E24+[7]Bieu1!E26+[8]Bieu1!E24+[9]Bieu1!E24+[10]Bieu1!E24+[11]Bieu1!E24+[12]Bieu1!E24</f>
        <v>16014.710000000001</v>
      </c>
      <c r="F24" s="31">
        <f>[1]Bieu1!F24+[2]Bieu1!F24+[3]Bieu1!F24+[4]Bieu1!F24+[5]Bieu1!F24+[6]Bieu1!F24+[7]Bieu1!F26+[8]Bieu1!F24+[9]Bieu1!F24+[10]Bieu1!F24+[11]Bieu1!F24+[12]Bieu1!F24</f>
        <v>1608</v>
      </c>
      <c r="G24" s="31">
        <f>[1]Bieu1!G24+[2]Bieu1!G24+[3]Bieu1!G24+[4]Bieu1!G24+[5]Bieu1!G24+[6]Bieu1!G24+[7]Bieu1!G26+[8]Bieu1!G24+[9]Bieu1!G24+[10]Bieu1!G24+[11]Bieu1!G24+[12]Bieu1!G24</f>
        <v>6009.9699999999993</v>
      </c>
      <c r="H24" s="31">
        <f>[1]Bieu1!H24+[2]Bieu1!H24+[3]Bieu1!H24+[4]Bieu1!H24+[5]Bieu1!H24+[6]Bieu1!H24+[7]Bieu1!H26+[8]Bieu1!H24+[9]Bieu1!H24+[10]Bieu1!H24+[11]Bieu1!H24+[12]Bieu1!H24</f>
        <v>8363.24</v>
      </c>
      <c r="I24" s="31">
        <f>[1]Bieu1!I24+[2]Bieu1!I24+[3]Bieu1!I24+[4]Bieu1!I24+[5]Bieu1!I24+[6]Bieu1!I24+[7]Bieu1!I26+[8]Bieu1!I24+[9]Bieu1!I24+[10]Bieu1!I24+[11]Bieu1!I24+[12]Bieu1!I24</f>
        <v>33.5</v>
      </c>
    </row>
    <row r="25" spans="1:9" x14ac:dyDescent="0.2">
      <c r="A25" s="5" t="s">
        <v>74</v>
      </c>
      <c r="B25" s="32">
        <v>2050</v>
      </c>
      <c r="C25" s="31">
        <f>[1]Bieu1!C25+[2]Bieu1!C25+[3]Bieu1!C25+[4]Bieu1!C25+[5]Bieu1!C25+[6]Bieu1!C25+[7]Bieu1!C27+[8]Bieu1!C25+[9]Bieu1!C25+[10]Bieu1!C25+[11]Bieu1!C25+[12]Bieu1!C25</f>
        <v>5896.4800000000005</v>
      </c>
      <c r="D25" s="31">
        <f>[1]Bieu1!D25+[2]Bieu1!D25+[3]Bieu1!D25+[4]Bieu1!D25+[5]Bieu1!D25+[6]Bieu1!D25+[7]Bieu1!D27+[8]Bieu1!D25+[9]Bieu1!D25+[10]Bieu1!D25+[11]Bieu1!D25+[12]Bieu1!D25</f>
        <v>-14.720000000000002</v>
      </c>
      <c r="E25" s="31">
        <f>[1]Bieu1!E25+[2]Bieu1!E25+[3]Bieu1!E25+[4]Bieu1!E25+[5]Bieu1!E25+[6]Bieu1!E25+[7]Bieu1!E27+[8]Bieu1!E25+[9]Bieu1!E25+[10]Bieu1!E25+[11]Bieu1!E25+[12]Bieu1!E25</f>
        <v>5881.76</v>
      </c>
      <c r="F25" s="31">
        <f>[1]Bieu1!F25+[2]Bieu1!F25+[3]Bieu1!F25+[4]Bieu1!F25+[5]Bieu1!F25+[6]Bieu1!F25+[7]Bieu1!F27+[8]Bieu1!F25+[9]Bieu1!F25+[10]Bieu1!F25+[11]Bieu1!F25+[12]Bieu1!F25</f>
        <v>179.1</v>
      </c>
      <c r="G25" s="31">
        <f>[1]Bieu1!G25+[2]Bieu1!G25+[3]Bieu1!G25+[4]Bieu1!G25+[5]Bieu1!G25+[6]Bieu1!G25+[7]Bieu1!G27+[8]Bieu1!G25+[9]Bieu1!G25+[10]Bieu1!G25+[11]Bieu1!G25+[12]Bieu1!G25</f>
        <v>2090.3200000000002</v>
      </c>
      <c r="H25" s="31">
        <f>[1]Bieu1!H25+[2]Bieu1!H25+[3]Bieu1!H25+[4]Bieu1!H25+[5]Bieu1!H25+[6]Bieu1!H25+[7]Bieu1!H27+[8]Bieu1!H25+[9]Bieu1!H25+[10]Bieu1!H25+[11]Bieu1!H25+[12]Bieu1!H25</f>
        <v>3612.34</v>
      </c>
      <c r="I25" s="31">
        <f>[1]Bieu1!I25+[2]Bieu1!I25+[3]Bieu1!I25+[4]Bieu1!I25+[5]Bieu1!I25+[6]Bieu1!I25+[7]Bieu1!I27+[8]Bieu1!I25+[9]Bieu1!I25+[10]Bieu1!I25+[11]Bieu1!I25+[12]Bieu1!I25</f>
        <v>0</v>
      </c>
    </row>
    <row r="26" spans="1:9" x14ac:dyDescent="0.2">
      <c r="A26" s="5" t="s">
        <v>35</v>
      </c>
      <c r="B26" s="32">
        <v>3000</v>
      </c>
      <c r="C26" s="31">
        <f>[1]Bieu1!C26+[2]Bieu1!C26+[3]Bieu1!C26+[4]Bieu1!C26+[5]Bieu1!C26+[6]Bieu1!C26+[7]Bieu1!C28+[8]Bieu1!C26+[9]Bieu1!C26+[10]Bieu1!C26+[11]Bieu1!C26+[12]Bieu1!C26</f>
        <v>2624138.92</v>
      </c>
      <c r="D26" s="31">
        <f>[1]Bieu1!D26+[2]Bieu1!D26+[3]Bieu1!D26+[4]Bieu1!D26+[5]Bieu1!D26+[6]Bieu1!D26+[7]Bieu1!D28+[8]Bieu1!D26+[9]Bieu1!D26+[10]Bieu1!D26+[11]Bieu1!D26+[12]Bieu1!D26</f>
        <v>-3501.6000000000004</v>
      </c>
      <c r="E26" s="31">
        <f>[1]Bieu1!E26+[2]Bieu1!E26+[3]Bieu1!E26+[4]Bieu1!E26+[5]Bieu1!E26+[6]Bieu1!E26+[7]Bieu1!E28+[8]Bieu1!E26+[9]Bieu1!E26+[10]Bieu1!E26+[11]Bieu1!E26+[12]Bieu1!E26</f>
        <v>2620637.3199999994</v>
      </c>
      <c r="F26" s="31">
        <f>[1]Bieu1!F26+[2]Bieu1!F26+[3]Bieu1!F26+[4]Bieu1!F26+[5]Bieu1!F26+[6]Bieu1!F26+[7]Bieu1!F28+[8]Bieu1!F26+[9]Bieu1!F26+[10]Bieu1!F26+[11]Bieu1!F26+[12]Bieu1!F26</f>
        <v>0</v>
      </c>
      <c r="G26" s="31">
        <f>[1]Bieu1!G26+[2]Bieu1!G26+[3]Bieu1!G26+[4]Bieu1!G26+[5]Bieu1!G26+[6]Bieu1!G26+[7]Bieu1!G28+[8]Bieu1!G26+[9]Bieu1!G26+[10]Bieu1!G26+[11]Bieu1!G26+[12]Bieu1!G26</f>
        <v>0</v>
      </c>
      <c r="H26" s="31">
        <f>[1]Bieu1!H26+[2]Bieu1!H26+[3]Bieu1!H26+[4]Bieu1!H26+[5]Bieu1!H26+[6]Bieu1!H26+[7]Bieu1!H28+[8]Bieu1!H26+[9]Bieu1!H26+[10]Bieu1!H26+[11]Bieu1!H26+[12]Bieu1!H26</f>
        <v>0</v>
      </c>
      <c r="I26" s="31">
        <f>[1]Bieu1!I26+[2]Bieu1!I26+[3]Bieu1!I26+[4]Bieu1!I26+[5]Bieu1!I26+[6]Bieu1!I26+[7]Bieu1!I28+[8]Bieu1!I26+[9]Bieu1!I26+[10]Bieu1!I26+[11]Bieu1!I26+[12]Bieu1!I26</f>
        <v>0</v>
      </c>
    </row>
    <row r="27" spans="1:9" x14ac:dyDescent="0.2">
      <c r="A27" s="7"/>
      <c r="C27" s="7"/>
    </row>
    <row r="28" spans="1:9" x14ac:dyDescent="0.2">
      <c r="A28" s="7"/>
      <c r="C28" s="7"/>
      <c r="E28" s="7" t="s">
        <v>14</v>
      </c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70" zoomScaleNormal="70" workbookViewId="0">
      <selection activeCell="C6" sqref="C6:K2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44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2" customFormat="1" ht="16.5" x14ac:dyDescent="0.25">
      <c r="B3" s="23"/>
      <c r="C3" s="23"/>
      <c r="D3" s="23"/>
      <c r="E3" s="23"/>
      <c r="F3" s="26"/>
      <c r="G3" s="23"/>
      <c r="H3" s="23"/>
      <c r="I3" s="23"/>
      <c r="J3" s="48" t="s">
        <v>32</v>
      </c>
      <c r="K3" s="48"/>
    </row>
    <row r="4" spans="1:11" s="4" customFormat="1" ht="37.5" customHeight="1" x14ac:dyDescent="0.2">
      <c r="A4" s="3" t="s">
        <v>15</v>
      </c>
      <c r="B4" s="3" t="s">
        <v>16</v>
      </c>
      <c r="C4" s="3" t="s">
        <v>41</v>
      </c>
      <c r="D4" s="3" t="s">
        <v>75</v>
      </c>
      <c r="E4" s="3" t="s">
        <v>22</v>
      </c>
      <c r="F4" s="3" t="s">
        <v>76</v>
      </c>
      <c r="G4" s="3" t="s">
        <v>42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30" t="s">
        <v>13</v>
      </c>
      <c r="C6" s="31">
        <f>[1]Bieu2!C5+[2]Bieu2!C5+[3]Bieu2!C5+[4]Bieu2!C5+[5]Bieu2!C5+[6]Bieu2!C5+[7]Bieu2!C5+[8]Bieu2!C5+[9]Bieu2!C5+[10]Bieu2!C5+[11]Bieu2!C5+[12]Bieu2!C5</f>
        <v>6485747.8699999992</v>
      </c>
      <c r="D6" s="31">
        <f>[1]Bieu2!D5+[2]Bieu2!D5+[3]Bieu2!D5+[4]Bieu2!D5+[5]Bieu2!D5+[6]Bieu2!D5+[7]Bieu2!D5+[8]Bieu2!D5+[9]Bieu2!D5+[10]Bieu2!D5+[11]Bieu2!D5+[12]Bieu2!D5</f>
        <v>1581477.2100000002</v>
      </c>
      <c r="E6" s="31">
        <f>[1]Bieu2!E5+[2]Bieu2!E5+[3]Bieu2!E5+[4]Bieu2!E5+[5]Bieu2!E5+[6]Bieu2!E5+[7]Bieu2!E5+[8]Bieu2!E5+[9]Bieu2!E5+[10]Bieu2!E5+[11]Bieu2!E5+[12]Bieu2!E5</f>
        <v>541679.91</v>
      </c>
      <c r="F6" s="31">
        <f>[1]Bieu2!F5+[2]Bieu2!F5+[3]Bieu2!F5+[4]Bieu2!F5+[5]Bieu2!F5+[6]Bieu2!F5+[7]Bieu2!F5+[8]Bieu2!F5+[9]Bieu2!F5+[10]Bieu2!F5+[11]Bieu2!F5+[12]Bieu2!F5</f>
        <v>3994.2799999999997</v>
      </c>
      <c r="G6" s="31">
        <f>[1]Bieu2!G5+[2]Bieu2!G5+[3]Bieu2!G5+[4]Bieu2!G5+[5]Bieu2!G5+[6]Bieu2!G5+[7]Bieu2!G5+[8]Bieu2!G5+[9]Bieu2!G5+[10]Bieu2!G5+[11]Bieu2!G5+[12]Bieu2!G5</f>
        <v>65838.73</v>
      </c>
      <c r="H6" s="31">
        <f>[1]Bieu2!H5+[2]Bieu2!H5+[3]Bieu2!H5+[4]Bieu2!H5+[5]Bieu2!H5+[6]Bieu2!H5+[7]Bieu2!H5+[8]Bieu2!H5+[9]Bieu2!H5+[10]Bieu2!H5+[11]Bieu2!H5+[12]Bieu2!H5</f>
        <v>1690391.7699999998</v>
      </c>
      <c r="I6" s="31">
        <f>[1]Bieu2!I5+[2]Bieu2!I5+[3]Bieu2!I5+[4]Bieu2!I5+[5]Bieu2!I5+[6]Bieu2!I5+[7]Bieu2!I5+[8]Bieu2!I5+[9]Bieu2!I5+[10]Bieu2!I5+[11]Bieu2!I5+[12]Bieu2!I5</f>
        <v>45007.56</v>
      </c>
      <c r="J6" s="31">
        <f>[1]Bieu2!J5+[2]Bieu2!J5+[3]Bieu2!J5+[4]Bieu2!J5+[5]Bieu2!J5+[6]Bieu2!J5+[7]Bieu2!J5+[8]Bieu2!J5+[9]Bieu2!J5+[10]Bieu2!J5+[11]Bieu2!J5+[12]Bieu2!J5</f>
        <v>468464.15</v>
      </c>
      <c r="K6" s="31">
        <f>[1]Bieu2!K5+[2]Bieu2!K5+[3]Bieu2!K5+[4]Bieu2!K5+[5]Bieu2!K5+[6]Bieu2!K5+[7]Bieu2!K5+[8]Bieu2!K5+[9]Bieu2!K5+[10]Bieu2!K5+[11]Bieu2!K5+[12]Bieu2!K5</f>
        <v>2088894.2599999998</v>
      </c>
    </row>
    <row r="7" spans="1:11" x14ac:dyDescent="0.2">
      <c r="A7" s="5" t="s">
        <v>1</v>
      </c>
      <c r="B7" s="32">
        <v>1000</v>
      </c>
      <c r="C7" s="31">
        <f>[1]Bieu2!C6+[2]Bieu2!C6+[3]Bieu2!C6+[4]Bieu2!C6+[5]Bieu2!C6+[6]Bieu2!C6+[7]Bieu2!C6+[8]Bieu2!C6+[9]Bieu2!C6+[10]Bieu2!C6+[11]Bieu2!C6+[12]Bieu2!C6</f>
        <v>3062196.62</v>
      </c>
      <c r="D7" s="31">
        <f>[1]Bieu2!D6+[2]Bieu2!D6+[3]Bieu2!D6+[4]Bieu2!D6+[5]Bieu2!D6+[6]Bieu2!D6+[7]Bieu2!D6+[8]Bieu2!D6+[9]Bieu2!D6+[10]Bieu2!D6+[11]Bieu2!D6+[12]Bieu2!D6</f>
        <v>1258741.55</v>
      </c>
      <c r="E7" s="31">
        <f>[1]Bieu2!E6+[2]Bieu2!E6+[3]Bieu2!E6+[4]Bieu2!E6+[5]Bieu2!E6+[6]Bieu2!E6+[7]Bieu2!E6+[8]Bieu2!E6+[9]Bieu2!E6+[10]Bieu2!E6+[11]Bieu2!E6+[12]Bieu2!E6</f>
        <v>420363.66</v>
      </c>
      <c r="F7" s="31">
        <f>[1]Bieu2!F6+[2]Bieu2!F6+[3]Bieu2!F6+[4]Bieu2!F6+[5]Bieu2!F6+[6]Bieu2!F6+[7]Bieu2!F6+[8]Bieu2!F6+[9]Bieu2!F6+[10]Bieu2!F6+[11]Bieu2!F6+[12]Bieu2!F6</f>
        <v>2667.2000000000003</v>
      </c>
      <c r="G7" s="31">
        <f>[1]Bieu2!G6+[2]Bieu2!G6+[3]Bieu2!G6+[4]Bieu2!G6+[5]Bieu2!G6+[6]Bieu2!G6+[7]Bieu2!G6+[8]Bieu2!G6+[9]Bieu2!G6+[10]Bieu2!G6+[11]Bieu2!G6+[12]Bieu2!G6</f>
        <v>51602.02</v>
      </c>
      <c r="H7" s="31">
        <f>[1]Bieu2!H6+[2]Bieu2!H6+[3]Bieu2!H6+[4]Bieu2!H6+[5]Bieu2!H6+[6]Bieu2!H6+[7]Bieu2!H6+[8]Bieu2!H6+[9]Bieu2!H6+[10]Bieu2!H6+[11]Bieu2!H6+[12]Bieu2!H6</f>
        <v>953466.99999999988</v>
      </c>
      <c r="I7" s="31">
        <f>[1]Bieu2!I6+[2]Bieu2!I6+[3]Bieu2!I6+[4]Bieu2!I6+[5]Bieu2!I6+[6]Bieu2!I6+[7]Bieu2!I6+[8]Bieu2!I6+[9]Bieu2!I6+[10]Bieu2!I6+[11]Bieu2!I6+[12]Bieu2!I6</f>
        <v>42957.3</v>
      </c>
      <c r="J7" s="31">
        <f>[1]Bieu2!J6+[2]Bieu2!J6+[3]Bieu2!J6+[4]Bieu2!J6+[5]Bieu2!J6+[6]Bieu2!J6+[7]Bieu2!J6+[8]Bieu2!J6+[9]Bieu2!J6+[10]Bieu2!J6+[11]Bieu2!J6+[12]Bieu2!J6</f>
        <v>27898.22</v>
      </c>
      <c r="K7" s="31">
        <f>[1]Bieu2!K6+[2]Bieu2!K6+[3]Bieu2!K6+[4]Bieu2!K6+[5]Bieu2!K6+[6]Bieu2!K6+[7]Bieu2!K6+[8]Bieu2!K6+[9]Bieu2!K6+[10]Bieu2!K6+[11]Bieu2!K6+[12]Bieu2!K6</f>
        <v>304499.67</v>
      </c>
    </row>
    <row r="8" spans="1:11" x14ac:dyDescent="0.2">
      <c r="A8" s="5" t="s">
        <v>2</v>
      </c>
      <c r="B8" s="32">
        <v>1100</v>
      </c>
      <c r="C8" s="31">
        <f>[1]Bieu2!C7+[2]Bieu2!C7+[3]Bieu2!C7+[4]Bieu2!C7+[5]Bieu2!C7+[6]Bieu2!C7+[7]Bieu2!C7+[8]Bieu2!C7+[9]Bieu2!C7+[10]Bieu2!C7+[11]Bieu2!C7+[12]Bieu2!C7</f>
        <v>2282797.06</v>
      </c>
      <c r="D8" s="31">
        <f>[1]Bieu2!D7+[2]Bieu2!D7+[3]Bieu2!D7+[4]Bieu2!D7+[5]Bieu2!D7+[6]Bieu2!D7+[7]Bieu2!D7+[8]Bieu2!D7+[9]Bieu2!D7+[10]Bieu2!D7+[11]Bieu2!D7+[12]Bieu2!D7</f>
        <v>1154601.4900000002</v>
      </c>
      <c r="E8" s="31">
        <f>[1]Bieu2!E7+[2]Bieu2!E7+[3]Bieu2!E7+[4]Bieu2!E7+[5]Bieu2!E7+[6]Bieu2!E7+[7]Bieu2!E7+[8]Bieu2!E7+[9]Bieu2!E7+[10]Bieu2!E7+[11]Bieu2!E7+[12]Bieu2!E7</f>
        <v>299215.13</v>
      </c>
      <c r="F8" s="31">
        <f>[1]Bieu2!F7+[2]Bieu2!F7+[3]Bieu2!F7+[4]Bieu2!F7+[5]Bieu2!F7+[6]Bieu2!F7+[7]Bieu2!F7+[8]Bieu2!F7+[9]Bieu2!F7+[10]Bieu2!F7+[11]Bieu2!F7+[12]Bieu2!F7</f>
        <v>111.2</v>
      </c>
      <c r="G8" s="31">
        <f>[1]Bieu2!G7+[2]Bieu2!G7+[3]Bieu2!G7+[4]Bieu2!G7+[5]Bieu2!G7+[6]Bieu2!G7+[7]Bieu2!G7+[8]Bieu2!G7+[9]Bieu2!G7+[10]Bieu2!G7+[11]Bieu2!G7+[12]Bieu2!G7</f>
        <v>40517.379999999997</v>
      </c>
      <c r="H8" s="31">
        <f>[1]Bieu2!H7+[2]Bieu2!H7+[3]Bieu2!H7+[4]Bieu2!H7+[5]Bieu2!H7+[6]Bieu2!H7+[7]Bieu2!H7+[8]Bieu2!H7+[9]Bieu2!H7+[10]Bieu2!H7+[11]Bieu2!H7+[12]Bieu2!H7</f>
        <v>519135.97000000003</v>
      </c>
      <c r="I8" s="31">
        <f>[1]Bieu2!I7+[2]Bieu2!I7+[3]Bieu2!I7+[4]Bieu2!I7+[5]Bieu2!I7+[6]Bieu2!I7+[7]Bieu2!I7+[8]Bieu2!I7+[9]Bieu2!I7+[10]Bieu2!I7+[11]Bieu2!I7+[12]Bieu2!I7</f>
        <v>35690.1</v>
      </c>
      <c r="J8" s="31">
        <f>[1]Bieu2!J7+[2]Bieu2!J7+[3]Bieu2!J7+[4]Bieu2!J7+[5]Bieu2!J7+[6]Bieu2!J7+[7]Bieu2!J7+[8]Bieu2!J7+[9]Bieu2!J7+[10]Bieu2!J7+[11]Bieu2!J7+[12]Bieu2!J7</f>
        <v>6158.82</v>
      </c>
      <c r="K8" s="31">
        <f>[1]Bieu2!K7+[2]Bieu2!K7+[3]Bieu2!K7+[4]Bieu2!K7+[5]Bieu2!K7+[6]Bieu2!K7+[7]Bieu2!K7+[8]Bieu2!K7+[9]Bieu2!K7+[10]Bieu2!K7+[11]Bieu2!K7+[12]Bieu2!K7</f>
        <v>227366.97</v>
      </c>
    </row>
    <row r="9" spans="1:11" x14ac:dyDescent="0.2">
      <c r="A9" s="5" t="s">
        <v>3</v>
      </c>
      <c r="B9" s="32">
        <v>1110</v>
      </c>
      <c r="C9" s="31">
        <f>[1]Bieu2!C8+[2]Bieu2!C8+[3]Bieu2!C8+[4]Bieu2!C8+[5]Bieu2!C8+[6]Bieu2!C8+[7]Bieu2!C8+[8]Bieu2!C8+[9]Bieu2!C8+[10]Bieu2!C8+[11]Bieu2!C8+[12]Bieu2!C8</f>
        <v>1720388.87</v>
      </c>
      <c r="D9" s="31">
        <f>[1]Bieu2!D8+[2]Bieu2!D8+[3]Bieu2!D8+[4]Bieu2!D8+[5]Bieu2!D8+[6]Bieu2!D8+[7]Bieu2!D8+[8]Bieu2!D8+[9]Bieu2!D8+[10]Bieu2!D8+[11]Bieu2!D8+[12]Bieu2!D8</f>
        <v>881297.09</v>
      </c>
      <c r="E9" s="31">
        <f>[1]Bieu2!E8+[2]Bieu2!E8+[3]Bieu2!E8+[4]Bieu2!E8+[5]Bieu2!E8+[6]Bieu2!E8+[7]Bieu2!E8+[8]Bieu2!E8+[9]Bieu2!E8+[10]Bieu2!E8+[11]Bieu2!E8+[12]Bieu2!E8</f>
        <v>272368.73</v>
      </c>
      <c r="F9" s="31">
        <f>[1]Bieu2!F8+[2]Bieu2!F8+[3]Bieu2!F8+[4]Bieu2!F8+[5]Bieu2!F8+[6]Bieu2!F8+[7]Bieu2!F8+[8]Bieu2!F8+[9]Bieu2!F8+[10]Bieu2!F8+[11]Bieu2!F8+[12]Bieu2!F8</f>
        <v>0</v>
      </c>
      <c r="G9" s="31">
        <f>[1]Bieu2!G8+[2]Bieu2!G8+[3]Bieu2!G8+[4]Bieu2!G8+[5]Bieu2!G8+[6]Bieu2!G8+[7]Bieu2!G8+[8]Bieu2!G8+[9]Bieu2!G8+[10]Bieu2!G8+[11]Bieu2!G8+[12]Bieu2!G8</f>
        <v>24504.549999999996</v>
      </c>
      <c r="H9" s="31">
        <f>[1]Bieu2!H8+[2]Bieu2!H8+[3]Bieu2!H8+[4]Bieu2!H8+[5]Bieu2!H8+[6]Bieu2!H8+[7]Bieu2!H8+[8]Bieu2!H8+[9]Bieu2!H8+[10]Bieu2!H8+[11]Bieu2!H8+[12]Bieu2!H8</f>
        <v>309584.17</v>
      </c>
      <c r="I9" s="31">
        <f>[1]Bieu2!I8+[2]Bieu2!I8+[3]Bieu2!I8+[4]Bieu2!I8+[5]Bieu2!I8+[6]Bieu2!I8+[7]Bieu2!I8+[8]Bieu2!I8+[9]Bieu2!I8+[10]Bieu2!I8+[11]Bieu2!I8+[12]Bieu2!I8</f>
        <v>34580.300000000003</v>
      </c>
      <c r="J9" s="31">
        <f>[1]Bieu2!J8+[2]Bieu2!J8+[3]Bieu2!J8+[4]Bieu2!J8+[5]Bieu2!J8+[6]Bieu2!J8+[7]Bieu2!J8+[8]Bieu2!J8+[9]Bieu2!J8+[10]Bieu2!J8+[11]Bieu2!J8+[12]Bieu2!J8</f>
        <v>3856.59</v>
      </c>
      <c r="K9" s="31">
        <f>[1]Bieu2!K8+[2]Bieu2!K8+[3]Bieu2!K8+[4]Bieu2!K8+[5]Bieu2!K8+[6]Bieu2!K8+[7]Bieu2!K8+[8]Bieu2!K8+[9]Bieu2!K8+[10]Bieu2!K8+[11]Bieu2!K8+[12]Bieu2!K8</f>
        <v>194197.44</v>
      </c>
    </row>
    <row r="10" spans="1:11" x14ac:dyDescent="0.2">
      <c r="A10" s="5" t="s">
        <v>4</v>
      </c>
      <c r="B10" s="32">
        <v>1120</v>
      </c>
      <c r="C10" s="31">
        <f>[1]Bieu2!C9+[2]Bieu2!C9+[3]Bieu2!C9+[4]Bieu2!C9+[5]Bieu2!C9+[6]Bieu2!C9+[7]Bieu2!C9+[8]Bieu2!C9+[9]Bieu2!C9+[10]Bieu2!C9+[11]Bieu2!C9+[12]Bieu2!C9</f>
        <v>172106.78</v>
      </c>
      <c r="D10" s="31">
        <f>[1]Bieu2!D9+[2]Bieu2!D9+[3]Bieu2!D9+[4]Bieu2!D9+[5]Bieu2!D9+[6]Bieu2!D9+[7]Bieu2!D9+[8]Bieu2!D9+[9]Bieu2!D9+[10]Bieu2!D9+[11]Bieu2!D9+[12]Bieu2!D9</f>
        <v>50675.3</v>
      </c>
      <c r="E10" s="31">
        <f>[1]Bieu2!E9+[2]Bieu2!E9+[3]Bieu2!E9+[4]Bieu2!E9+[5]Bieu2!E9+[6]Bieu2!E9+[7]Bieu2!E9+[8]Bieu2!E9+[9]Bieu2!E9+[10]Bieu2!E9+[11]Bieu2!E9+[12]Bieu2!E9</f>
        <v>12575.27</v>
      </c>
      <c r="F10" s="31">
        <f>[1]Bieu2!F9+[2]Bieu2!F9+[3]Bieu2!F9+[4]Bieu2!F9+[5]Bieu2!F9+[6]Bieu2!F9+[7]Bieu2!F9+[8]Bieu2!F9+[9]Bieu2!F9+[10]Bieu2!F9+[11]Bieu2!F9+[12]Bieu2!F9</f>
        <v>0</v>
      </c>
      <c r="G10" s="31">
        <f>[1]Bieu2!G9+[2]Bieu2!G9+[3]Bieu2!G9+[4]Bieu2!G9+[5]Bieu2!G9+[6]Bieu2!G9+[7]Bieu2!G9+[8]Bieu2!G9+[9]Bieu2!G9+[10]Bieu2!G9+[11]Bieu2!G9+[12]Bieu2!G9</f>
        <v>7487.19</v>
      </c>
      <c r="H10" s="31">
        <f>[1]Bieu2!H9+[2]Bieu2!H9+[3]Bieu2!H9+[4]Bieu2!H9+[5]Bieu2!H9+[6]Bieu2!H9+[7]Bieu2!H9+[8]Bieu2!H9+[9]Bieu2!H9+[10]Bieu2!H9+[11]Bieu2!H9+[12]Bieu2!H9</f>
        <v>87623.01999999999</v>
      </c>
      <c r="I10" s="31">
        <f>[1]Bieu2!I9+[2]Bieu2!I9+[3]Bieu2!I9+[4]Bieu2!I9+[5]Bieu2!I9+[6]Bieu2!I9+[7]Bieu2!I9+[8]Bieu2!I9+[9]Bieu2!I9+[10]Bieu2!I9+[11]Bieu2!I9+[12]Bieu2!I9</f>
        <v>8.8000000000000007</v>
      </c>
      <c r="J10" s="31">
        <f>[1]Bieu2!J9+[2]Bieu2!J9+[3]Bieu2!J9+[4]Bieu2!J9+[5]Bieu2!J9+[6]Bieu2!J9+[7]Bieu2!J9+[8]Bieu2!J9+[9]Bieu2!J9+[10]Bieu2!J9+[11]Bieu2!J9+[12]Bieu2!J9</f>
        <v>287.81</v>
      </c>
      <c r="K10" s="31">
        <f>[1]Bieu2!K9+[2]Bieu2!K9+[3]Bieu2!K9+[4]Bieu2!K9+[5]Bieu2!K9+[6]Bieu2!K9+[7]Bieu2!K9+[8]Bieu2!K9+[9]Bieu2!K9+[10]Bieu2!K9+[11]Bieu2!K9+[12]Bieu2!K9</f>
        <v>13449.390000000001</v>
      </c>
    </row>
    <row r="11" spans="1:11" x14ac:dyDescent="0.2">
      <c r="A11" s="5" t="s">
        <v>5</v>
      </c>
      <c r="B11" s="32">
        <v>1130</v>
      </c>
      <c r="C11" s="31">
        <f>[1]Bieu2!C10+[2]Bieu2!C10+[3]Bieu2!C10+[4]Bieu2!C10+[5]Bieu2!C10+[6]Bieu2!C10+[7]Bieu2!C10+[8]Bieu2!C10+[9]Bieu2!C10+[10]Bieu2!C10+[11]Bieu2!C10+[12]Bieu2!C10</f>
        <v>92556.75</v>
      </c>
      <c r="D11" s="31">
        <f>[1]Bieu2!D10+[2]Bieu2!D10+[3]Bieu2!D10+[4]Bieu2!D10+[5]Bieu2!D10+[6]Bieu2!D10+[7]Bieu2!D10+[8]Bieu2!D10+[9]Bieu2!D10+[10]Bieu2!D10+[11]Bieu2!D10+[12]Bieu2!D10</f>
        <v>40692.800000000003</v>
      </c>
      <c r="E11" s="31">
        <f>[1]Bieu2!E10+[2]Bieu2!E10+[3]Bieu2!E10+[4]Bieu2!E10+[5]Bieu2!E10+[6]Bieu2!E10+[7]Bieu2!E10+[8]Bieu2!E10+[9]Bieu2!E10+[10]Bieu2!E10+[11]Bieu2!E10+[12]Bieu2!E10</f>
        <v>3750.3</v>
      </c>
      <c r="F11" s="31">
        <f>[1]Bieu2!F10+[2]Bieu2!F10+[3]Bieu2!F10+[4]Bieu2!F10+[5]Bieu2!F10+[6]Bieu2!F10+[7]Bieu2!F10+[8]Bieu2!F10+[9]Bieu2!F10+[10]Bieu2!F10+[11]Bieu2!F10+[12]Bieu2!F10</f>
        <v>0</v>
      </c>
      <c r="G11" s="31">
        <f>[1]Bieu2!G10+[2]Bieu2!G10+[3]Bieu2!G10+[4]Bieu2!G10+[5]Bieu2!G10+[6]Bieu2!G10+[7]Bieu2!G10+[8]Bieu2!G10+[9]Bieu2!G10+[10]Bieu2!G10+[11]Bieu2!G10+[12]Bieu2!G10</f>
        <v>7311.24</v>
      </c>
      <c r="H11" s="31">
        <f>[1]Bieu2!H10+[2]Bieu2!H10+[3]Bieu2!H10+[4]Bieu2!H10+[5]Bieu2!H10+[6]Bieu2!H10+[7]Bieu2!H10+[8]Bieu2!H10+[9]Bieu2!H10+[10]Bieu2!H10+[11]Bieu2!H10+[12]Bieu2!H10</f>
        <v>33814.83</v>
      </c>
      <c r="I11" s="31">
        <f>[1]Bieu2!I10+[2]Bieu2!I10+[3]Bieu2!I10+[4]Bieu2!I10+[5]Bieu2!I10+[6]Bieu2!I10+[7]Bieu2!I10+[8]Bieu2!I10+[9]Bieu2!I10+[10]Bieu2!I10+[11]Bieu2!I10+[12]Bieu2!I10</f>
        <v>0</v>
      </c>
      <c r="J11" s="31">
        <f>[1]Bieu2!J10+[2]Bieu2!J10+[3]Bieu2!J10+[4]Bieu2!J10+[5]Bieu2!J10+[6]Bieu2!J10+[7]Bieu2!J10+[8]Bieu2!J10+[9]Bieu2!J10+[10]Bieu2!J10+[11]Bieu2!J10+[12]Bieu2!J10</f>
        <v>396.37</v>
      </c>
      <c r="K11" s="31">
        <f>[1]Bieu2!K10+[2]Bieu2!K10+[3]Bieu2!K10+[4]Bieu2!K10+[5]Bieu2!K10+[6]Bieu2!K10+[7]Bieu2!K10+[8]Bieu2!K10+[9]Bieu2!K10+[10]Bieu2!K10+[11]Bieu2!K10+[12]Bieu2!K10</f>
        <v>6591.21</v>
      </c>
    </row>
    <row r="12" spans="1:11" x14ac:dyDescent="0.2">
      <c r="A12" s="5" t="s">
        <v>6</v>
      </c>
      <c r="B12" s="32">
        <v>1140</v>
      </c>
      <c r="C12" s="31">
        <f>[1]Bieu2!C11+[2]Bieu2!C11+[3]Bieu2!C11+[4]Bieu2!C11+[5]Bieu2!C11+[6]Bieu2!C11+[7]Bieu2!C11+[8]Bieu2!C11+[9]Bieu2!C11+[10]Bieu2!C11+[11]Bieu2!C11+[12]Bieu2!C11</f>
        <v>892</v>
      </c>
      <c r="D12" s="31">
        <f>[1]Bieu2!D11+[2]Bieu2!D11+[3]Bieu2!D11+[4]Bieu2!D11+[5]Bieu2!D11+[6]Bieu2!D11+[7]Bieu2!D11+[8]Bieu2!D11+[9]Bieu2!D11+[10]Bieu2!D11+[11]Bieu2!D11+[12]Bieu2!D11</f>
        <v>179.7</v>
      </c>
      <c r="E12" s="31">
        <f>[1]Bieu2!E11+[2]Bieu2!E11+[3]Bieu2!E11+[4]Bieu2!E11+[5]Bieu2!E11+[6]Bieu2!E11+[7]Bieu2!E11+[8]Bieu2!E11+[9]Bieu2!E11+[10]Bieu2!E11+[11]Bieu2!E11+[12]Bieu2!E11</f>
        <v>0</v>
      </c>
      <c r="F12" s="31">
        <f>[1]Bieu2!F11+[2]Bieu2!F11+[3]Bieu2!F11+[4]Bieu2!F11+[5]Bieu2!F11+[6]Bieu2!F11+[7]Bieu2!F11+[8]Bieu2!F11+[9]Bieu2!F11+[10]Bieu2!F11+[11]Bieu2!F11+[12]Bieu2!F11</f>
        <v>0</v>
      </c>
      <c r="G12" s="31">
        <f>[1]Bieu2!G11+[2]Bieu2!G11+[3]Bieu2!G11+[4]Bieu2!G11+[5]Bieu2!G11+[6]Bieu2!G11+[7]Bieu2!G11+[8]Bieu2!G11+[9]Bieu2!G11+[10]Bieu2!G11+[11]Bieu2!G11+[12]Bieu2!G11</f>
        <v>0</v>
      </c>
      <c r="H12" s="31">
        <f>[1]Bieu2!H11+[2]Bieu2!H11+[3]Bieu2!H11+[4]Bieu2!H11+[5]Bieu2!H11+[6]Bieu2!H11+[7]Bieu2!H11+[8]Bieu2!H11+[9]Bieu2!H11+[10]Bieu2!H11+[11]Bieu2!H11+[12]Bieu2!H11</f>
        <v>0</v>
      </c>
      <c r="I12" s="31">
        <f>[1]Bieu2!I11+[2]Bieu2!I11+[3]Bieu2!I11+[4]Bieu2!I11+[5]Bieu2!I11+[6]Bieu2!I11+[7]Bieu2!I11+[8]Bieu2!I11+[9]Bieu2!I11+[10]Bieu2!I11+[11]Bieu2!I11+[12]Bieu2!I11</f>
        <v>2</v>
      </c>
      <c r="J12" s="31">
        <f>[1]Bieu2!J11+[2]Bieu2!J11+[3]Bieu2!J11+[4]Bieu2!J11+[5]Bieu2!J11+[6]Bieu2!J11+[7]Bieu2!J11+[8]Bieu2!J11+[9]Bieu2!J11+[10]Bieu2!J11+[11]Bieu2!J11+[12]Bieu2!J11</f>
        <v>0</v>
      </c>
      <c r="K12" s="31">
        <f>[1]Bieu2!K11+[2]Bieu2!K11+[3]Bieu2!K11+[4]Bieu2!K11+[5]Bieu2!K11+[6]Bieu2!K11+[7]Bieu2!K11+[8]Bieu2!K11+[9]Bieu2!K11+[10]Bieu2!K11+[11]Bieu2!K11+[12]Bieu2!K11</f>
        <v>710.30000000000007</v>
      </c>
    </row>
    <row r="13" spans="1:11" x14ac:dyDescent="0.2">
      <c r="A13" s="5" t="s">
        <v>7</v>
      </c>
      <c r="B13" s="32">
        <v>1150</v>
      </c>
      <c r="C13" s="31">
        <f>[1]Bieu2!C12+[2]Bieu2!C12+[3]Bieu2!C12+[4]Bieu2!C12+[5]Bieu2!C12+[6]Bieu2!C12+[7]Bieu2!C12+[8]Bieu2!C12+[9]Bieu2!C12+[10]Bieu2!C12+[11]Bieu2!C12+[12]Bieu2!C12</f>
        <v>296852.66000000003</v>
      </c>
      <c r="D13" s="31">
        <f>[1]Bieu2!D12+[2]Bieu2!D12+[3]Bieu2!D12+[4]Bieu2!D12+[5]Bieu2!D12+[6]Bieu2!D12+[7]Bieu2!D12+[8]Bieu2!D12+[9]Bieu2!D12+[10]Bieu2!D12+[11]Bieu2!D12+[12]Bieu2!D12</f>
        <v>181756.6</v>
      </c>
      <c r="E13" s="31">
        <f>[1]Bieu2!E12+[2]Bieu2!E12+[3]Bieu2!E12+[4]Bieu2!E12+[5]Bieu2!E12+[6]Bieu2!E12+[7]Bieu2!E12+[8]Bieu2!E12+[9]Bieu2!E12+[10]Bieu2!E12+[11]Bieu2!E12+[12]Bieu2!E12</f>
        <v>10520.83</v>
      </c>
      <c r="F13" s="31">
        <f>[1]Bieu2!F12+[2]Bieu2!F12+[3]Bieu2!F12+[4]Bieu2!F12+[5]Bieu2!F12+[6]Bieu2!F12+[7]Bieu2!F12+[8]Bieu2!F12+[9]Bieu2!F12+[10]Bieu2!F12+[11]Bieu2!F12+[12]Bieu2!F12</f>
        <v>111.2</v>
      </c>
      <c r="G13" s="31">
        <f>[1]Bieu2!G12+[2]Bieu2!G12+[3]Bieu2!G12+[4]Bieu2!G12+[5]Bieu2!G12+[6]Bieu2!G12+[7]Bieu2!G12+[8]Bieu2!G12+[9]Bieu2!G12+[10]Bieu2!G12+[11]Bieu2!G12+[12]Bieu2!G12</f>
        <v>1214.4000000000001</v>
      </c>
      <c r="H13" s="31">
        <f>[1]Bieu2!H12+[2]Bieu2!H12+[3]Bieu2!H12+[4]Bieu2!H12+[5]Bieu2!H12+[6]Bieu2!H12+[7]Bieu2!H12+[8]Bieu2!H12+[9]Bieu2!H12+[10]Bieu2!H12+[11]Bieu2!H12+[12]Bieu2!H12</f>
        <v>88113.950000000012</v>
      </c>
      <c r="I13" s="31">
        <f>[1]Bieu2!I12+[2]Bieu2!I12+[3]Bieu2!I12+[4]Bieu2!I12+[5]Bieu2!I12+[6]Bieu2!I12+[7]Bieu2!I12+[8]Bieu2!I12+[9]Bieu2!I12+[10]Bieu2!I12+[11]Bieu2!I12+[12]Bieu2!I12</f>
        <v>1099</v>
      </c>
      <c r="J13" s="31">
        <f>[1]Bieu2!J12+[2]Bieu2!J12+[3]Bieu2!J12+[4]Bieu2!J12+[5]Bieu2!J12+[6]Bieu2!J12+[7]Bieu2!J12+[8]Bieu2!J12+[9]Bieu2!J12+[10]Bieu2!J12+[11]Bieu2!J12+[12]Bieu2!J12</f>
        <v>1618.05</v>
      </c>
      <c r="K13" s="31">
        <f>[1]Bieu2!K12+[2]Bieu2!K12+[3]Bieu2!K12+[4]Bieu2!K12+[5]Bieu2!K12+[6]Bieu2!K12+[7]Bieu2!K12+[8]Bieu2!K12+[9]Bieu2!K12+[10]Bieu2!K12+[11]Bieu2!K12+[12]Bieu2!K12</f>
        <v>12418.63</v>
      </c>
    </row>
    <row r="14" spans="1:11" x14ac:dyDescent="0.2">
      <c r="A14" s="5" t="s">
        <v>8</v>
      </c>
      <c r="B14" s="32">
        <v>1200</v>
      </c>
      <c r="C14" s="31">
        <f>[1]Bieu2!C13+[2]Bieu2!C13+[3]Bieu2!C13+[4]Bieu2!C13+[5]Bieu2!C13+[6]Bieu2!C13+[7]Bieu2!C13+[8]Bieu2!C13+[9]Bieu2!C13+[10]Bieu2!C13+[11]Bieu2!C13+[12]Bieu2!C13</f>
        <v>779399.55999999994</v>
      </c>
      <c r="D14" s="31">
        <f>[1]Bieu2!D13+[2]Bieu2!D13+[3]Bieu2!D13+[4]Bieu2!D13+[5]Bieu2!D13+[6]Bieu2!D13+[7]Bieu2!D13+[8]Bieu2!D13+[9]Bieu2!D13+[10]Bieu2!D13+[11]Bieu2!D13+[12]Bieu2!D13</f>
        <v>104140.06</v>
      </c>
      <c r="E14" s="31">
        <f>[1]Bieu2!E13+[2]Bieu2!E13+[3]Bieu2!E13+[4]Bieu2!E13+[5]Bieu2!E13+[6]Bieu2!E13+[7]Bieu2!E13+[8]Bieu2!E13+[9]Bieu2!E13+[10]Bieu2!E13+[11]Bieu2!E13+[12]Bieu2!E13</f>
        <v>121148.52999999998</v>
      </c>
      <c r="F14" s="31">
        <f>[1]Bieu2!F13+[2]Bieu2!F13+[3]Bieu2!F13+[4]Bieu2!F13+[5]Bieu2!F13+[6]Bieu2!F13+[7]Bieu2!F13+[8]Bieu2!F13+[9]Bieu2!F13+[10]Bieu2!F13+[11]Bieu2!F13+[12]Bieu2!F13</f>
        <v>2556</v>
      </c>
      <c r="G14" s="31">
        <f>[1]Bieu2!G13+[2]Bieu2!G13+[3]Bieu2!G13+[4]Bieu2!G13+[5]Bieu2!G13+[6]Bieu2!G13+[7]Bieu2!G13+[8]Bieu2!G13+[9]Bieu2!G13+[10]Bieu2!G13+[11]Bieu2!G13+[12]Bieu2!G13</f>
        <v>11084.64</v>
      </c>
      <c r="H14" s="31">
        <f>[1]Bieu2!H13+[2]Bieu2!H13+[3]Bieu2!H13+[4]Bieu2!H13+[5]Bieu2!H13+[6]Bieu2!H13+[7]Bieu2!H13+[8]Bieu2!H13+[9]Bieu2!H13+[10]Bieu2!H13+[11]Bieu2!H13+[12]Bieu2!H13</f>
        <v>434331.02999999997</v>
      </c>
      <c r="I14" s="31">
        <f>[1]Bieu2!I13+[2]Bieu2!I13+[3]Bieu2!I13+[4]Bieu2!I13+[5]Bieu2!I13+[6]Bieu2!I13+[7]Bieu2!I13+[8]Bieu2!I13+[9]Bieu2!I13+[10]Bieu2!I13+[11]Bieu2!I13+[12]Bieu2!I13</f>
        <v>7267.2</v>
      </c>
      <c r="J14" s="31">
        <f>[1]Bieu2!J13+[2]Bieu2!J13+[3]Bieu2!J13+[4]Bieu2!J13+[5]Bieu2!J13+[6]Bieu2!J13+[7]Bieu2!J13+[8]Bieu2!J13+[9]Bieu2!J13+[10]Bieu2!J13+[11]Bieu2!J13+[12]Bieu2!J13</f>
        <v>21739.4</v>
      </c>
      <c r="K14" s="31">
        <f>[1]Bieu2!K13+[2]Bieu2!K13+[3]Bieu2!K13+[4]Bieu2!K13+[5]Bieu2!K13+[6]Bieu2!K13+[7]Bieu2!K13+[8]Bieu2!K13+[9]Bieu2!K13+[10]Bieu2!K13+[11]Bieu2!K13+[12]Bieu2!K13</f>
        <v>77132.7</v>
      </c>
    </row>
    <row r="15" spans="1:11" x14ac:dyDescent="0.2">
      <c r="A15" s="5" t="s">
        <v>9</v>
      </c>
      <c r="B15" s="32">
        <v>1210</v>
      </c>
      <c r="C15" s="31">
        <f>[1]Bieu2!C14+[2]Bieu2!C14+[3]Bieu2!C14+[4]Bieu2!C14+[5]Bieu2!C14+[6]Bieu2!C14+[7]Bieu2!C14+[8]Bieu2!C14+[9]Bieu2!C14+[10]Bieu2!C14+[11]Bieu2!C14+[12]Bieu2!C14</f>
        <v>413414.18999999994</v>
      </c>
      <c r="D15" s="31">
        <f>[1]Bieu2!D14+[2]Bieu2!D14+[3]Bieu2!D14+[4]Bieu2!D14+[5]Bieu2!D14+[6]Bieu2!D14+[7]Bieu2!D14+[8]Bieu2!D14+[9]Bieu2!D14+[10]Bieu2!D14+[11]Bieu2!D14+[12]Bieu2!D14</f>
        <v>62383.79</v>
      </c>
      <c r="E15" s="31">
        <f>[1]Bieu2!E14+[2]Bieu2!E14+[3]Bieu2!E14+[4]Bieu2!E14+[5]Bieu2!E14+[6]Bieu2!E14+[7]Bieu2!E14+[8]Bieu2!E14+[9]Bieu2!E14+[10]Bieu2!E14+[11]Bieu2!E14+[12]Bieu2!E14</f>
        <v>72623.38</v>
      </c>
      <c r="F15" s="31">
        <f>[1]Bieu2!F14+[2]Bieu2!F14+[3]Bieu2!F14+[4]Bieu2!F14+[5]Bieu2!F14+[6]Bieu2!F14+[7]Bieu2!F14+[8]Bieu2!F14+[9]Bieu2!F14+[10]Bieu2!F14+[11]Bieu2!F14+[12]Bieu2!F14</f>
        <v>1690</v>
      </c>
      <c r="G15" s="31">
        <f>[1]Bieu2!G14+[2]Bieu2!G14+[3]Bieu2!G14+[4]Bieu2!G14+[5]Bieu2!G14+[6]Bieu2!G14+[7]Bieu2!G14+[8]Bieu2!G14+[9]Bieu2!G14+[10]Bieu2!G14+[11]Bieu2!G14+[12]Bieu2!G14</f>
        <v>7646.99</v>
      </c>
      <c r="H15" s="31">
        <f>[1]Bieu2!H14+[2]Bieu2!H14+[3]Bieu2!H14+[4]Bieu2!H14+[5]Bieu2!H14+[6]Bieu2!H14+[7]Bieu2!H14+[8]Bieu2!H14+[9]Bieu2!H14+[10]Bieu2!H14+[11]Bieu2!H14+[12]Bieu2!H14</f>
        <v>215395.63000000003</v>
      </c>
      <c r="I15" s="31">
        <f>[1]Bieu2!I14+[2]Bieu2!I14+[3]Bieu2!I14+[4]Bieu2!I14+[5]Bieu2!I14+[6]Bieu2!I14+[7]Bieu2!I14+[8]Bieu2!I14+[9]Bieu2!I14+[10]Bieu2!I14+[11]Bieu2!I14+[12]Bieu2!I14</f>
        <v>5067.6000000000004</v>
      </c>
      <c r="J15" s="31">
        <f>[1]Bieu2!J14+[2]Bieu2!J14+[3]Bieu2!J14+[4]Bieu2!J14+[5]Bieu2!J14+[6]Bieu2!J14+[7]Bieu2!J14+[8]Bieu2!J14+[9]Bieu2!J14+[10]Bieu2!J14+[11]Bieu2!J14+[12]Bieu2!J14</f>
        <v>18845.259999999998</v>
      </c>
      <c r="K15" s="31">
        <f>[1]Bieu2!K14+[2]Bieu2!K14+[3]Bieu2!K14+[4]Bieu2!K14+[5]Bieu2!K14+[6]Bieu2!K14+[7]Bieu2!K14+[8]Bieu2!K14+[9]Bieu2!K14+[10]Bieu2!K14+[11]Bieu2!K14+[12]Bieu2!K14</f>
        <v>29761.54</v>
      </c>
    </row>
    <row r="16" spans="1:11" x14ac:dyDescent="0.2">
      <c r="A16" s="5" t="s">
        <v>10</v>
      </c>
      <c r="B16" s="32">
        <v>1220</v>
      </c>
      <c r="C16" s="31">
        <f>[1]Bieu2!C15+[2]Bieu2!C15+[3]Bieu2!C15+[4]Bieu2!C15+[5]Bieu2!C15+[6]Bieu2!C15+[7]Bieu2!C15+[8]Bieu2!C15+[9]Bieu2!C15+[10]Bieu2!C15+[11]Bieu2!C15+[12]Bieu2!C15</f>
        <v>263703.51</v>
      </c>
      <c r="D16" s="31">
        <f>[1]Bieu2!D15+[2]Bieu2!D15+[3]Bieu2!D15+[4]Bieu2!D15+[5]Bieu2!D15+[6]Bieu2!D15+[7]Bieu2!D15+[8]Bieu2!D15+[9]Bieu2!D15+[10]Bieu2!D15+[11]Bieu2!D15+[12]Bieu2!D15</f>
        <v>32728.18</v>
      </c>
      <c r="E16" s="31">
        <f>[1]Bieu2!E15+[2]Bieu2!E15+[3]Bieu2!E15+[4]Bieu2!E15+[5]Bieu2!E15+[6]Bieu2!E15+[7]Bieu2!E15+[8]Bieu2!E15+[9]Bieu2!E15+[10]Bieu2!E15+[11]Bieu2!E15+[12]Bieu2!E15</f>
        <v>41245.140000000007</v>
      </c>
      <c r="F16" s="31">
        <f>[1]Bieu2!F15+[2]Bieu2!F15+[3]Bieu2!F15+[4]Bieu2!F15+[5]Bieu2!F15+[6]Bieu2!F15+[7]Bieu2!F15+[8]Bieu2!F15+[9]Bieu2!F15+[10]Bieu2!F15+[11]Bieu2!F15+[12]Bieu2!F15</f>
        <v>866</v>
      </c>
      <c r="G16" s="31">
        <f>[1]Bieu2!G15+[2]Bieu2!G15+[3]Bieu2!G15+[4]Bieu2!G15+[5]Bieu2!G15+[6]Bieu2!G15+[7]Bieu2!G15+[8]Bieu2!G15+[9]Bieu2!G15+[10]Bieu2!G15+[11]Bieu2!G15+[12]Bieu2!G15</f>
        <v>3064.7700000000004</v>
      </c>
      <c r="H16" s="31">
        <f>[1]Bieu2!H15+[2]Bieu2!H15+[3]Bieu2!H15+[4]Bieu2!H15+[5]Bieu2!H15+[6]Bieu2!H15+[7]Bieu2!H15+[8]Bieu2!H15+[9]Bieu2!H15+[10]Bieu2!H15+[11]Bieu2!H15+[12]Bieu2!H15</f>
        <v>143864.43000000002</v>
      </c>
      <c r="I16" s="31">
        <f>[1]Bieu2!I15+[2]Bieu2!I15+[3]Bieu2!I15+[4]Bieu2!I15+[5]Bieu2!I15+[6]Bieu2!I15+[7]Bieu2!I15+[8]Bieu2!I15+[9]Bieu2!I15+[10]Bieu2!I15+[11]Bieu2!I15+[12]Bieu2!I15</f>
        <v>2199.6</v>
      </c>
      <c r="J16" s="31">
        <f>[1]Bieu2!J15+[2]Bieu2!J15+[3]Bieu2!J15+[4]Bieu2!J15+[5]Bieu2!J15+[6]Bieu2!J15+[7]Bieu2!J15+[8]Bieu2!J15+[9]Bieu2!J15+[10]Bieu2!J15+[11]Bieu2!J15+[12]Bieu2!J15</f>
        <v>2587.9300000000003</v>
      </c>
      <c r="K16" s="31">
        <f>[1]Bieu2!K15+[2]Bieu2!K15+[3]Bieu2!K15+[4]Bieu2!K15+[5]Bieu2!K15+[6]Bieu2!K15+[7]Bieu2!K15+[8]Bieu2!K15+[9]Bieu2!K15+[10]Bieu2!K15+[11]Bieu2!K15+[12]Bieu2!K15</f>
        <v>37147.460000000006</v>
      </c>
    </row>
    <row r="17" spans="1:11" x14ac:dyDescent="0.2">
      <c r="A17" s="5" t="s">
        <v>11</v>
      </c>
      <c r="B17" s="32">
        <v>1230</v>
      </c>
      <c r="C17" s="31">
        <f>[1]Bieu2!C16+[2]Bieu2!C16+[3]Bieu2!C16+[4]Bieu2!C16+[5]Bieu2!C16+[6]Bieu2!C16+[7]Bieu2!C16+[8]Bieu2!C16+[9]Bieu2!C16+[10]Bieu2!C16+[11]Bieu2!C16+[12]Bieu2!C16</f>
        <v>72990.5</v>
      </c>
      <c r="D17" s="31">
        <f>[1]Bieu2!D16+[2]Bieu2!D16+[3]Bieu2!D16+[4]Bieu2!D16+[5]Bieu2!D16+[6]Bieu2!D16+[7]Bieu2!D16+[8]Bieu2!D16+[9]Bieu2!D16+[10]Bieu2!D16+[11]Bieu2!D16+[12]Bieu2!D16</f>
        <v>1702.92</v>
      </c>
      <c r="E17" s="31">
        <f>[1]Bieu2!E16+[2]Bieu2!E16+[3]Bieu2!E16+[4]Bieu2!E16+[5]Bieu2!E16+[6]Bieu2!E16+[7]Bieu2!E16+[8]Bieu2!E16+[9]Bieu2!E16+[10]Bieu2!E16+[11]Bieu2!E16+[12]Bieu2!E16</f>
        <v>3387.09</v>
      </c>
      <c r="F17" s="31">
        <f>[1]Bieu2!F16+[2]Bieu2!F16+[3]Bieu2!F16+[4]Bieu2!F16+[5]Bieu2!F16+[6]Bieu2!F16+[7]Bieu2!F16+[8]Bieu2!F16+[9]Bieu2!F16+[10]Bieu2!F16+[11]Bieu2!F16+[12]Bieu2!F16</f>
        <v>0</v>
      </c>
      <c r="G17" s="31">
        <f>[1]Bieu2!G16+[2]Bieu2!G16+[3]Bieu2!G16+[4]Bieu2!G16+[5]Bieu2!G16+[6]Bieu2!G16+[7]Bieu2!G16+[8]Bieu2!G16+[9]Bieu2!G16+[10]Bieu2!G16+[11]Bieu2!G16+[12]Bieu2!G16</f>
        <v>89.68</v>
      </c>
      <c r="H17" s="31">
        <f>[1]Bieu2!H16+[2]Bieu2!H16+[3]Bieu2!H16+[4]Bieu2!H16+[5]Bieu2!H16+[6]Bieu2!H16+[7]Bieu2!H16+[8]Bieu2!H16+[9]Bieu2!H16+[10]Bieu2!H16+[11]Bieu2!H16+[12]Bieu2!H16</f>
        <v>66937.11</v>
      </c>
      <c r="I17" s="31">
        <f>[1]Bieu2!I16+[2]Bieu2!I16+[3]Bieu2!I16+[4]Bieu2!I16+[5]Bieu2!I16+[6]Bieu2!I16+[7]Bieu2!I16+[8]Bieu2!I16+[9]Bieu2!I16+[10]Bieu2!I16+[11]Bieu2!I16+[12]Bieu2!I16</f>
        <v>0</v>
      </c>
      <c r="J17" s="31">
        <f>[1]Bieu2!J16+[2]Bieu2!J16+[3]Bieu2!J16+[4]Bieu2!J16+[5]Bieu2!J16+[6]Bieu2!J16+[7]Bieu2!J16+[8]Bieu2!J16+[9]Bieu2!J16+[10]Bieu2!J16+[11]Bieu2!J16+[12]Bieu2!J16</f>
        <v>95.800000000000011</v>
      </c>
      <c r="K17" s="31">
        <f>[1]Bieu2!K16+[2]Bieu2!K16+[3]Bieu2!K16+[4]Bieu2!K16+[5]Bieu2!K16+[6]Bieu2!K16+[7]Bieu2!K16+[8]Bieu2!K16+[9]Bieu2!K16+[10]Bieu2!K16+[11]Bieu2!K16+[12]Bieu2!K16</f>
        <v>777.90000000000009</v>
      </c>
    </row>
    <row r="18" spans="1:11" x14ac:dyDescent="0.2">
      <c r="A18" s="5" t="s">
        <v>12</v>
      </c>
      <c r="B18" s="32">
        <v>1240</v>
      </c>
      <c r="C18" s="31">
        <f>[1]Bieu2!C17+[2]Bieu2!C17+[3]Bieu2!C17+[4]Bieu2!C17+[5]Bieu2!C17+[6]Bieu2!C17+[7]Bieu2!C17+[8]Bieu2!C17+[9]Bieu2!C17+[10]Bieu2!C17+[11]Bieu2!C17+[12]Bieu2!C17</f>
        <v>18339.100000000002</v>
      </c>
      <c r="D18" s="31">
        <f>[1]Bieu2!D17+[2]Bieu2!D17+[3]Bieu2!D17+[4]Bieu2!D17+[5]Bieu2!D17+[6]Bieu2!D17+[7]Bieu2!D17+[8]Bieu2!D17+[9]Bieu2!D17+[10]Bieu2!D17+[11]Bieu2!D17+[12]Bieu2!D17</f>
        <v>6301.1699999999992</v>
      </c>
      <c r="E18" s="31">
        <f>[1]Bieu2!E17+[2]Bieu2!E17+[3]Bieu2!E17+[4]Bieu2!E17+[5]Bieu2!E17+[6]Bieu2!E17+[7]Bieu2!E17+[8]Bieu2!E17+[9]Bieu2!E17+[10]Bieu2!E17+[11]Bieu2!E17+[12]Bieu2!E17</f>
        <v>3892.9200000000005</v>
      </c>
      <c r="F18" s="31">
        <f>[1]Bieu2!F17+[2]Bieu2!F17+[3]Bieu2!F17+[4]Bieu2!F17+[5]Bieu2!F17+[6]Bieu2!F17+[7]Bieu2!F17+[8]Bieu2!F17+[9]Bieu2!F17+[10]Bieu2!F17+[11]Bieu2!F17+[12]Bieu2!F17</f>
        <v>0</v>
      </c>
      <c r="G18" s="31">
        <f>[1]Bieu2!G17+[2]Bieu2!G17+[3]Bieu2!G17+[4]Bieu2!G17+[5]Bieu2!G17+[6]Bieu2!G17+[7]Bieu2!G17+[8]Bieu2!G17+[9]Bieu2!G17+[10]Bieu2!G17+[11]Bieu2!G17+[12]Bieu2!G17</f>
        <v>283.2</v>
      </c>
      <c r="H18" s="31">
        <f>[1]Bieu2!H17+[2]Bieu2!H17+[3]Bieu2!H17+[4]Bieu2!H17+[5]Bieu2!H17+[6]Bieu2!H17+[7]Bieu2!H17+[8]Bieu2!H17+[9]Bieu2!H17+[10]Bieu2!H17+[11]Bieu2!H17+[12]Bieu2!H17</f>
        <v>7430.81</v>
      </c>
      <c r="I18" s="31">
        <f>[1]Bieu2!I17+[2]Bieu2!I17+[3]Bieu2!I17+[4]Bieu2!I17+[5]Bieu2!I17+[6]Bieu2!I17+[7]Bieu2!I17+[8]Bieu2!I17+[9]Bieu2!I17+[10]Bieu2!I17+[11]Bieu2!I17+[12]Bieu2!I17</f>
        <v>0</v>
      </c>
      <c r="J18" s="31">
        <f>[1]Bieu2!J17+[2]Bieu2!J17+[3]Bieu2!J17+[4]Bieu2!J17+[5]Bieu2!J17+[6]Bieu2!J17+[7]Bieu2!J17+[8]Bieu2!J17+[9]Bieu2!J17+[10]Bieu2!J17+[11]Bieu2!J17+[12]Bieu2!J17</f>
        <v>206.2</v>
      </c>
      <c r="K18" s="31">
        <f>[1]Bieu2!K17+[2]Bieu2!K17+[3]Bieu2!K17+[4]Bieu2!K17+[5]Bieu2!K17+[6]Bieu2!K17+[7]Bieu2!K17+[8]Bieu2!K17+[9]Bieu2!K17+[10]Bieu2!K17+[11]Bieu2!K17+[12]Bieu2!K17</f>
        <v>224.8</v>
      </c>
    </row>
    <row r="19" spans="1:11" x14ac:dyDescent="0.2">
      <c r="A19" s="5" t="s">
        <v>70</v>
      </c>
      <c r="B19" s="32">
        <v>1250</v>
      </c>
      <c r="C19" s="31">
        <f>[1]Bieu2!C18+[2]Bieu2!C18+[3]Bieu2!C18+[4]Bieu2!C18+[5]Bieu2!C18+[6]Bieu2!C18+[7]Bieu2!C18+[8]Bieu2!C18+[9]Bieu2!C18+[10]Bieu2!C18+[11]Bieu2!C18+[12]Bieu2!C18</f>
        <v>10952.26</v>
      </c>
      <c r="D19" s="31">
        <f>[1]Bieu2!D18+[2]Bieu2!D18+[3]Bieu2!D18+[4]Bieu2!D18+[5]Bieu2!D18+[6]Bieu2!D18+[7]Bieu2!D18+[8]Bieu2!D18+[9]Bieu2!D18+[10]Bieu2!D18+[11]Bieu2!D18+[12]Bieu2!D18</f>
        <v>1024</v>
      </c>
      <c r="E19" s="31">
        <f>[1]Bieu2!E18+[2]Bieu2!E18+[3]Bieu2!E18+[4]Bieu2!E18+[5]Bieu2!E18+[6]Bieu2!E18+[7]Bieu2!E18+[8]Bieu2!E18+[9]Bieu2!E18+[10]Bieu2!E18+[11]Bieu2!E18+[12]Bieu2!E18</f>
        <v>0</v>
      </c>
      <c r="F19" s="31">
        <f>[1]Bieu2!F18+[2]Bieu2!F18+[3]Bieu2!F18+[4]Bieu2!F18+[5]Bieu2!F18+[6]Bieu2!F18+[7]Bieu2!F18+[8]Bieu2!F18+[9]Bieu2!F18+[10]Bieu2!F18+[11]Bieu2!F18+[12]Bieu2!F18</f>
        <v>0</v>
      </c>
      <c r="G19" s="31">
        <f>[1]Bieu2!G18+[2]Bieu2!G18+[3]Bieu2!G18+[4]Bieu2!G18+[5]Bieu2!G18+[6]Bieu2!G18+[7]Bieu2!G18+[8]Bieu2!G18+[9]Bieu2!G18+[10]Bieu2!G18+[11]Bieu2!G18+[12]Bieu2!G18</f>
        <v>0</v>
      </c>
      <c r="H19" s="31">
        <f>[1]Bieu2!H18+[2]Bieu2!H18+[3]Bieu2!H18+[4]Bieu2!H18+[5]Bieu2!H18+[6]Bieu2!H18+[7]Bieu2!H18+[8]Bieu2!H18+[9]Bieu2!H18+[10]Bieu2!H18+[11]Bieu2!H18+[12]Bieu2!H18</f>
        <v>703.05</v>
      </c>
      <c r="I19" s="31">
        <f>[1]Bieu2!I18+[2]Bieu2!I18+[3]Bieu2!I18+[4]Bieu2!I18+[5]Bieu2!I18+[6]Bieu2!I18+[7]Bieu2!I18+[8]Bieu2!I18+[9]Bieu2!I18+[10]Bieu2!I18+[11]Bieu2!I18+[12]Bieu2!I18</f>
        <v>0</v>
      </c>
      <c r="J19" s="31">
        <f>[1]Bieu2!J18+[2]Bieu2!J18+[3]Bieu2!J18+[4]Bieu2!J18+[5]Bieu2!J18+[6]Bieu2!J18+[7]Bieu2!J18+[8]Bieu2!J18+[9]Bieu2!J18+[10]Bieu2!J18+[11]Bieu2!J18+[12]Bieu2!J18</f>
        <v>4.21</v>
      </c>
      <c r="K19" s="31">
        <f>[1]Bieu2!K18+[2]Bieu2!K18+[3]Bieu2!K18+[4]Bieu2!K18+[5]Bieu2!K18+[6]Bieu2!K18+[7]Bieu2!K18+[8]Bieu2!K18+[9]Bieu2!K18+[10]Bieu2!K18+[11]Bieu2!K18+[12]Bieu2!K18</f>
        <v>9221</v>
      </c>
    </row>
    <row r="20" spans="1:11" x14ac:dyDescent="0.2">
      <c r="A20" s="5" t="s">
        <v>33</v>
      </c>
      <c r="B20" s="32">
        <v>2000</v>
      </c>
      <c r="C20" s="31">
        <f>[1]Bieu2!C19+[2]Bieu2!C19+[3]Bieu2!C19+[4]Bieu2!C19+[5]Bieu2!C19+[6]Bieu2!C19+[7]Bieu2!C19+[8]Bieu2!C19+[9]Bieu2!C19+[10]Bieu2!C19+[11]Bieu2!C19+[12]Bieu2!C19</f>
        <v>802913.92999999993</v>
      </c>
      <c r="D20" s="31">
        <f>[1]Bieu2!D19+[2]Bieu2!D19+[3]Bieu2!D19+[4]Bieu2!D19+[5]Bieu2!D19+[6]Bieu2!D19+[7]Bieu2!D19+[8]Bieu2!D19+[9]Bieu2!D19+[10]Bieu2!D19+[11]Bieu2!D19+[12]Bieu2!D19</f>
        <v>255519.66</v>
      </c>
      <c r="E20" s="31">
        <f>[1]Bieu2!E19+[2]Bieu2!E19+[3]Bieu2!E19+[4]Bieu2!E19+[5]Bieu2!E19+[6]Bieu2!E19+[7]Bieu2!E19+[8]Bieu2!E19+[9]Bieu2!E19+[10]Bieu2!E19+[11]Bieu2!E19+[12]Bieu2!E19</f>
        <v>62861.78</v>
      </c>
      <c r="F20" s="31">
        <f>[1]Bieu2!F19+[2]Bieu2!F19+[3]Bieu2!F19+[4]Bieu2!F19+[5]Bieu2!F19+[6]Bieu2!F19+[7]Bieu2!F19+[8]Bieu2!F19+[9]Bieu2!F19+[10]Bieu2!F19+[11]Bieu2!F19+[12]Bieu2!F19</f>
        <v>444</v>
      </c>
      <c r="G20" s="31">
        <f>[1]Bieu2!G19+[2]Bieu2!G19+[3]Bieu2!G19+[4]Bieu2!G19+[5]Bieu2!G19+[6]Bieu2!G19+[7]Bieu2!G19+[8]Bieu2!G19+[9]Bieu2!G19+[10]Bieu2!G19+[11]Bieu2!G19+[12]Bieu2!G19</f>
        <v>7233.8099999999995</v>
      </c>
      <c r="H20" s="31">
        <f>[1]Bieu2!H19+[2]Bieu2!H19+[3]Bieu2!H19+[4]Bieu2!H19+[5]Bieu2!H19+[6]Bieu2!H19+[7]Bieu2!H19+[8]Bieu2!H19+[9]Bieu2!H19+[10]Bieu2!H19+[11]Bieu2!H19+[12]Bieu2!H19</f>
        <v>300408.96000000002</v>
      </c>
      <c r="I20" s="31">
        <f>[1]Bieu2!I19+[2]Bieu2!I19+[3]Bieu2!I19+[4]Bieu2!I19+[5]Bieu2!I19+[6]Bieu2!I19+[7]Bieu2!I19+[8]Bieu2!I19+[9]Bieu2!I19+[10]Bieu2!I19+[11]Bieu2!I19+[12]Bieu2!I19</f>
        <v>1891.9</v>
      </c>
      <c r="J20" s="31">
        <f>[1]Bieu2!J19+[2]Bieu2!J19+[3]Bieu2!J19+[4]Bieu2!J19+[5]Bieu2!J19+[6]Bieu2!J19+[7]Bieu2!J19+[8]Bieu2!J19+[9]Bieu2!J19+[10]Bieu2!J19+[11]Bieu2!J19+[12]Bieu2!J19</f>
        <v>7739.56</v>
      </c>
      <c r="K20" s="31">
        <f>[1]Bieu2!K19+[2]Bieu2!K19+[3]Bieu2!K19+[4]Bieu2!K19+[5]Bieu2!K19+[6]Bieu2!K19+[7]Bieu2!K19+[8]Bieu2!K19+[9]Bieu2!K19+[10]Bieu2!K19+[11]Bieu2!K19+[12]Bieu2!K19</f>
        <v>166814.25999999998</v>
      </c>
    </row>
    <row r="21" spans="1:11" x14ac:dyDescent="0.2">
      <c r="A21" s="5" t="s">
        <v>71</v>
      </c>
      <c r="B21" s="32">
        <v>2010</v>
      </c>
      <c r="C21" s="31">
        <f>[1]Bieu2!C20+[2]Bieu2!C20+[3]Bieu2!C20+[4]Bieu2!C20+[5]Bieu2!C20+[6]Bieu2!C20+[7]Bieu2!C20+[8]Bieu2!C20+[9]Bieu2!C20+[10]Bieu2!C20+[11]Bieu2!C20+[12]Bieu2!C20</f>
        <v>27170.720000000001</v>
      </c>
      <c r="D21" s="31">
        <f>[1]Bieu2!D20+[2]Bieu2!D20+[3]Bieu2!D20+[4]Bieu2!D20+[5]Bieu2!D20+[6]Bieu2!D20+[7]Bieu2!D20+[8]Bieu2!D20+[9]Bieu2!D20+[10]Bieu2!D20+[11]Bieu2!D20+[12]Bieu2!D20</f>
        <v>4108.93</v>
      </c>
      <c r="E21" s="31">
        <f>[1]Bieu2!E20+[2]Bieu2!E20+[3]Bieu2!E20+[4]Bieu2!E20+[5]Bieu2!E20+[6]Bieu2!E20+[7]Bieu2!E20+[8]Bieu2!E20+[9]Bieu2!E20+[10]Bieu2!E20+[11]Bieu2!E20+[12]Bieu2!E20</f>
        <v>1209.26</v>
      </c>
      <c r="F21" s="31">
        <f>[1]Bieu2!F20+[2]Bieu2!F20+[3]Bieu2!F20+[4]Bieu2!F20+[5]Bieu2!F20+[6]Bieu2!F20+[7]Bieu2!F20+[8]Bieu2!F20+[9]Bieu2!F20+[10]Bieu2!F20+[11]Bieu2!F20+[12]Bieu2!F20</f>
        <v>11.2</v>
      </c>
      <c r="G21" s="31">
        <f>[1]Bieu2!G20+[2]Bieu2!G20+[3]Bieu2!G20+[4]Bieu2!G20+[5]Bieu2!G20+[6]Bieu2!G20+[7]Bieu2!G20+[8]Bieu2!G20+[9]Bieu2!G20+[10]Bieu2!G20+[11]Bieu2!G20+[12]Bieu2!G20</f>
        <v>97.57</v>
      </c>
      <c r="H21" s="31">
        <f>[1]Bieu2!H20+[2]Bieu2!H20+[3]Bieu2!H20+[4]Bieu2!H20+[5]Bieu2!H20+[6]Bieu2!H20+[7]Bieu2!H20+[8]Bieu2!H20+[9]Bieu2!H20+[10]Bieu2!H20+[11]Bieu2!H20+[12]Bieu2!H20</f>
        <v>18310.570000000003</v>
      </c>
      <c r="I21" s="31">
        <f>[1]Bieu2!I20+[2]Bieu2!I20+[3]Bieu2!I20+[4]Bieu2!I20+[5]Bieu2!I20+[6]Bieu2!I20+[7]Bieu2!I20+[8]Bieu2!I20+[9]Bieu2!I20+[10]Bieu2!I20+[11]Bieu2!I20+[12]Bieu2!I20</f>
        <v>20</v>
      </c>
      <c r="J21" s="31">
        <f>[1]Bieu2!J20+[2]Bieu2!J20+[3]Bieu2!J20+[4]Bieu2!J20+[5]Bieu2!J20+[6]Bieu2!J20+[7]Bieu2!J20+[8]Bieu2!J20+[9]Bieu2!J20+[10]Bieu2!J20+[11]Bieu2!J20+[12]Bieu2!J20</f>
        <v>230.13</v>
      </c>
      <c r="K21" s="31">
        <f>[1]Bieu2!K20+[2]Bieu2!K20+[3]Bieu2!K20+[4]Bieu2!K20+[5]Bieu2!K20+[6]Bieu2!K20+[7]Bieu2!K20+[8]Bieu2!K20+[9]Bieu2!K20+[10]Bieu2!K20+[11]Bieu2!K20+[12]Bieu2!K20</f>
        <v>3183.06</v>
      </c>
    </row>
    <row r="22" spans="1:11" x14ac:dyDescent="0.2">
      <c r="A22" s="5" t="s">
        <v>72</v>
      </c>
      <c r="B22" s="32">
        <v>2020</v>
      </c>
      <c r="C22" s="31">
        <f>[1]Bieu2!C21+[2]Bieu2!C21+[3]Bieu2!C21+[4]Bieu2!C21+[5]Bieu2!C21+[6]Bieu2!C21+[7]Bieu2!C21+[8]Bieu2!C21+[9]Bieu2!C21+[10]Bieu2!C21+[11]Bieu2!C21+[12]Bieu2!C21</f>
        <v>486929.80000000005</v>
      </c>
      <c r="D22" s="31">
        <f>[1]Bieu2!D21+[2]Bieu2!D21+[3]Bieu2!D21+[4]Bieu2!D21+[5]Bieu2!D21+[6]Bieu2!D21+[7]Bieu2!D21+[8]Bieu2!D21+[9]Bieu2!D21+[10]Bieu2!D21+[11]Bieu2!D21+[12]Bieu2!D21</f>
        <v>148709.25999999998</v>
      </c>
      <c r="E22" s="31">
        <f>[1]Bieu2!E21+[2]Bieu2!E21+[3]Bieu2!E21+[4]Bieu2!E21+[5]Bieu2!E21+[6]Bieu2!E21+[7]Bieu2!E21+[8]Bieu2!E21+[9]Bieu2!E21+[10]Bieu2!E21+[11]Bieu2!E21+[12]Bieu2!E21</f>
        <v>37112.879999999997</v>
      </c>
      <c r="F22" s="31">
        <f>[1]Bieu2!F21+[2]Bieu2!F21+[3]Bieu2!F21+[4]Bieu2!F21+[5]Bieu2!F21+[6]Bieu2!F21+[7]Bieu2!F21+[8]Bieu2!F21+[9]Bieu2!F21+[10]Bieu2!F21+[11]Bieu2!F21+[12]Bieu2!F21</f>
        <v>43.9</v>
      </c>
      <c r="G22" s="31">
        <f>[1]Bieu2!G21+[2]Bieu2!G21+[3]Bieu2!G21+[4]Bieu2!G21+[5]Bieu2!G21+[6]Bieu2!G21+[7]Bieu2!G21+[8]Bieu2!G21+[9]Bieu2!G21+[10]Bieu2!G21+[11]Bieu2!G21+[12]Bieu2!G21</f>
        <v>5029.9299999999994</v>
      </c>
      <c r="H22" s="31">
        <f>[1]Bieu2!H21+[2]Bieu2!H21+[3]Bieu2!H21+[4]Bieu2!H21+[5]Bieu2!H21+[6]Bieu2!H21+[7]Bieu2!H21+[8]Bieu2!H21+[9]Bieu2!H21+[10]Bieu2!H21+[11]Bieu2!H21+[12]Bieu2!H21</f>
        <v>194291.99999999997</v>
      </c>
      <c r="I22" s="31">
        <f>[1]Bieu2!I21+[2]Bieu2!I21+[3]Bieu2!I21+[4]Bieu2!I21+[5]Bieu2!I21+[6]Bieu2!I21+[7]Bieu2!I21+[8]Bieu2!I21+[9]Bieu2!I21+[10]Bieu2!I21+[11]Bieu2!I21+[12]Bieu2!I21</f>
        <v>766.9</v>
      </c>
      <c r="J22" s="31">
        <f>[1]Bieu2!J21+[2]Bieu2!J21+[3]Bieu2!J21+[4]Bieu2!J21+[5]Bieu2!J21+[6]Bieu2!J21+[7]Bieu2!J21+[8]Bieu2!J21+[9]Bieu2!J21+[10]Bieu2!J21+[11]Bieu2!J21+[12]Bieu2!J21</f>
        <v>3279.21</v>
      </c>
      <c r="K22" s="31">
        <f>[1]Bieu2!K21+[2]Bieu2!K21+[3]Bieu2!K21+[4]Bieu2!K21+[5]Bieu2!K21+[6]Bieu2!K21+[7]Bieu2!K21+[8]Bieu2!K21+[9]Bieu2!K21+[10]Bieu2!K21+[11]Bieu2!K21+[12]Bieu2!K21</f>
        <v>97695.72</v>
      </c>
    </row>
    <row r="23" spans="1:11" x14ac:dyDescent="0.2">
      <c r="A23" s="5" t="s">
        <v>73</v>
      </c>
      <c r="B23" s="32">
        <v>2030</v>
      </c>
      <c r="C23" s="31">
        <f>[1]Bieu2!C22+[2]Bieu2!C22+[3]Bieu2!C22+[4]Bieu2!C22+[5]Bieu2!C22+[6]Bieu2!C22+[7]Bieu2!C22+[8]Bieu2!C22+[9]Bieu2!C22+[10]Bieu2!C22+[11]Bieu2!C22+[12]Bieu2!C22</f>
        <v>266916.94</v>
      </c>
      <c r="D23" s="31">
        <f>[1]Bieu2!D22+[2]Bieu2!D22+[3]Bieu2!D22+[4]Bieu2!D22+[5]Bieu2!D22+[6]Bieu2!D22+[7]Bieu2!D22+[8]Bieu2!D22+[9]Bieu2!D22+[10]Bieu2!D22+[11]Bieu2!D22+[12]Bieu2!D22</f>
        <v>99824.750000000015</v>
      </c>
      <c r="E23" s="31">
        <f>[1]Bieu2!E22+[2]Bieu2!E22+[3]Bieu2!E22+[4]Bieu2!E22+[5]Bieu2!E22+[6]Bieu2!E22+[7]Bieu2!E22+[8]Bieu2!E22+[9]Bieu2!E22+[10]Bieu2!E22+[11]Bieu2!E22+[12]Bieu2!E22</f>
        <v>22927.02</v>
      </c>
      <c r="F23" s="31">
        <f>[1]Bieu2!F22+[2]Bieu2!F22+[3]Bieu2!F22+[4]Bieu2!F22+[5]Bieu2!F22+[6]Bieu2!F22+[7]Bieu2!F22+[8]Bieu2!F22+[9]Bieu2!F22+[10]Bieu2!F22+[11]Bieu2!F22+[12]Bieu2!F22</f>
        <v>18.5</v>
      </c>
      <c r="G23" s="31">
        <f>[1]Bieu2!G22+[2]Bieu2!G22+[3]Bieu2!G22+[4]Bieu2!G22+[5]Bieu2!G22+[6]Bieu2!G22+[7]Bieu2!G22+[8]Bieu2!G22+[9]Bieu2!G22+[10]Bieu2!G22+[11]Bieu2!G22+[12]Bieu2!G22</f>
        <v>1885.0900000000001</v>
      </c>
      <c r="H23" s="31">
        <f>[1]Bieu2!H22+[2]Bieu2!H22+[3]Bieu2!H22+[4]Bieu2!H22+[5]Bieu2!H22+[6]Bieu2!H22+[7]Bieu2!H22+[8]Bieu2!H22+[9]Bieu2!H22+[10]Bieu2!H22+[11]Bieu2!H22+[12]Bieu2!H22</f>
        <v>81109.010000000009</v>
      </c>
      <c r="I23" s="31">
        <f>[1]Bieu2!I22+[2]Bieu2!I22+[3]Bieu2!I22+[4]Bieu2!I22+[5]Bieu2!I22+[6]Bieu2!I22+[7]Bieu2!I22+[8]Bieu2!I22+[9]Bieu2!I22+[10]Bieu2!I22+[11]Bieu2!I22+[12]Bieu2!I22</f>
        <v>963.09999999999991</v>
      </c>
      <c r="J23" s="31">
        <f>[1]Bieu2!J22+[2]Bieu2!J22+[3]Bieu2!J22+[4]Bieu2!J22+[5]Bieu2!J22+[6]Bieu2!J22+[7]Bieu2!J22+[8]Bieu2!J22+[9]Bieu2!J22+[10]Bieu2!J22+[11]Bieu2!J22+[12]Bieu2!J22</f>
        <v>1512.4999999999998</v>
      </c>
      <c r="K23" s="31">
        <f>[1]Bieu2!K22+[2]Bieu2!K22+[3]Bieu2!K22+[4]Bieu2!K22+[5]Bieu2!K22+[6]Bieu2!K22+[7]Bieu2!K22+[8]Bieu2!K22+[9]Bieu2!K22+[10]Bieu2!K22+[11]Bieu2!K22+[12]Bieu2!K22</f>
        <v>58676.97</v>
      </c>
    </row>
    <row r="24" spans="1:11" x14ac:dyDescent="0.2">
      <c r="A24" s="5" t="s">
        <v>34</v>
      </c>
      <c r="B24" s="32">
        <v>2040</v>
      </c>
      <c r="C24" s="31">
        <f>[1]Bieu2!C23+[2]Bieu2!C23+[3]Bieu2!C23+[4]Bieu2!C23+[5]Bieu2!C23+[6]Bieu2!C23+[7]Bieu2!C23+[8]Bieu2!C23+[9]Bieu2!C23+[10]Bieu2!C23+[11]Bieu2!C23+[12]Bieu2!C23</f>
        <v>16014.710000000001</v>
      </c>
      <c r="D24" s="31">
        <f>[1]Bieu2!D23+[2]Bieu2!D23+[3]Bieu2!D23+[4]Bieu2!D23+[5]Bieu2!D23+[6]Bieu2!D23+[7]Bieu2!D23+[8]Bieu2!D23+[9]Bieu2!D23+[10]Bieu2!D23+[11]Bieu2!D23+[12]Bieu2!D23</f>
        <v>2422.33</v>
      </c>
      <c r="E24" s="31">
        <f>[1]Bieu2!E23+[2]Bieu2!E23+[3]Bieu2!E23+[4]Bieu2!E23+[5]Bieu2!E23+[6]Bieu2!E23+[7]Bieu2!E23+[8]Bieu2!E23+[9]Bieu2!E23+[10]Bieu2!E23+[11]Bieu2!E23+[12]Bieu2!E23</f>
        <v>248.62</v>
      </c>
      <c r="F24" s="31">
        <f>[1]Bieu2!F23+[2]Bieu2!F23+[3]Bieu2!F23+[4]Bieu2!F23+[5]Bieu2!F23+[6]Bieu2!F23+[7]Bieu2!F23+[8]Bieu2!F23+[9]Bieu2!F23+[10]Bieu2!F23+[11]Bieu2!F23+[12]Bieu2!F23</f>
        <v>92.6</v>
      </c>
      <c r="G24" s="31">
        <f>[1]Bieu2!G23+[2]Bieu2!G23+[3]Bieu2!G23+[4]Bieu2!G23+[5]Bieu2!G23+[6]Bieu2!G23+[7]Bieu2!G23+[8]Bieu2!G23+[9]Bieu2!G23+[10]Bieu2!G23+[11]Bieu2!G23+[12]Bieu2!G23</f>
        <v>217.32</v>
      </c>
      <c r="H24" s="31">
        <f>[1]Bieu2!H23+[2]Bieu2!H23+[3]Bieu2!H23+[4]Bieu2!H23+[5]Bieu2!H23+[6]Bieu2!H23+[7]Bieu2!H23+[8]Bieu2!H23+[9]Bieu2!H23+[10]Bieu2!H23+[11]Bieu2!H23+[12]Bieu2!H23</f>
        <v>5688.57</v>
      </c>
      <c r="I24" s="31">
        <f>[1]Bieu2!I23+[2]Bieu2!I23+[3]Bieu2!I23+[4]Bieu2!I23+[5]Bieu2!I23+[6]Bieu2!I23+[7]Bieu2!I23+[8]Bieu2!I23+[9]Bieu2!I23+[10]Bieu2!I23+[11]Bieu2!I23+[12]Bieu2!I23</f>
        <v>141.9</v>
      </c>
      <c r="J24" s="31">
        <f>[1]Bieu2!J23+[2]Bieu2!J23+[3]Bieu2!J23+[4]Bieu2!J23+[5]Bieu2!J23+[6]Bieu2!J23+[7]Bieu2!J23+[8]Bieu2!J23+[9]Bieu2!J23+[10]Bieu2!J23+[11]Bieu2!J23+[12]Bieu2!J23</f>
        <v>2491.8599999999997</v>
      </c>
      <c r="K24" s="31">
        <f>[1]Bieu2!K23+[2]Bieu2!K23+[3]Bieu2!K23+[4]Bieu2!K23+[5]Bieu2!K23+[6]Bieu2!K23+[7]Bieu2!K23+[8]Bieu2!K23+[9]Bieu2!K23+[10]Bieu2!K23+[11]Bieu2!K23+[12]Bieu2!K23</f>
        <v>4711.51</v>
      </c>
    </row>
    <row r="25" spans="1:11" x14ac:dyDescent="0.2">
      <c r="A25" s="5" t="s">
        <v>74</v>
      </c>
      <c r="B25" s="32">
        <v>2050</v>
      </c>
      <c r="C25" s="31">
        <f>[1]Bieu2!C24+[2]Bieu2!C24+[3]Bieu2!C24+[4]Bieu2!C24+[5]Bieu2!C24+[6]Bieu2!C24+[7]Bieu2!C24+[8]Bieu2!C24+[9]Bieu2!C24+[10]Bieu2!C24+[11]Bieu2!C24+[12]Bieu2!C24</f>
        <v>5881.76</v>
      </c>
      <c r="D25" s="31">
        <f>[1]Bieu2!D24+[2]Bieu2!D24+[3]Bieu2!D24+[4]Bieu2!D24+[5]Bieu2!D24+[6]Bieu2!D24+[7]Bieu2!D24+[8]Bieu2!D24+[9]Bieu2!D24+[10]Bieu2!D24+[11]Bieu2!D24+[12]Bieu2!D24</f>
        <v>454.39</v>
      </c>
      <c r="E25" s="31">
        <f>[1]Bieu2!E24+[2]Bieu2!E24+[3]Bieu2!E24+[4]Bieu2!E24+[5]Bieu2!E24+[6]Bieu2!E24+[7]Bieu2!E24+[8]Bieu2!E24+[9]Bieu2!E24+[10]Bieu2!E24+[11]Bieu2!E24+[12]Bieu2!E24</f>
        <v>1364</v>
      </c>
      <c r="F25" s="31">
        <f>[1]Bieu2!F24+[2]Bieu2!F24+[3]Bieu2!F24+[4]Bieu2!F24+[5]Bieu2!F24+[6]Bieu2!F24+[7]Bieu2!F24+[8]Bieu2!F24+[9]Bieu2!F24+[10]Bieu2!F24+[11]Bieu2!F24+[12]Bieu2!F24</f>
        <v>277.8</v>
      </c>
      <c r="G25" s="31">
        <f>[1]Bieu2!G24+[2]Bieu2!G24+[3]Bieu2!G24+[4]Bieu2!G24+[5]Bieu2!G24+[6]Bieu2!G24+[7]Bieu2!G24+[8]Bieu2!G24+[9]Bieu2!G24+[10]Bieu2!G24+[11]Bieu2!G24+[12]Bieu2!G24</f>
        <v>3.9</v>
      </c>
      <c r="H25" s="31">
        <f>[1]Bieu2!H24+[2]Bieu2!H24+[3]Bieu2!H24+[4]Bieu2!H24+[5]Bieu2!H24+[6]Bieu2!H24+[7]Bieu2!H24+[8]Bieu2!H24+[9]Bieu2!H24+[10]Bieu2!H24+[11]Bieu2!H24+[12]Bieu2!H24</f>
        <v>1008.81</v>
      </c>
      <c r="I25" s="31">
        <f>[1]Bieu2!I24+[2]Bieu2!I24+[3]Bieu2!I24+[4]Bieu2!I24+[5]Bieu2!I24+[6]Bieu2!I24+[7]Bieu2!I24+[8]Bieu2!I24+[9]Bieu2!I24+[10]Bieu2!I24+[11]Bieu2!I24+[12]Bieu2!I24</f>
        <v>0</v>
      </c>
      <c r="J25" s="31">
        <f>[1]Bieu2!J24+[2]Bieu2!J24+[3]Bieu2!J24+[4]Bieu2!J24+[5]Bieu2!J24+[6]Bieu2!J24+[7]Bieu2!J24+[8]Bieu2!J24+[9]Bieu2!J24+[10]Bieu2!J24+[11]Bieu2!J24+[12]Bieu2!J24</f>
        <v>225.86</v>
      </c>
      <c r="K25" s="31">
        <f>[1]Bieu2!K24+[2]Bieu2!K24+[3]Bieu2!K24+[4]Bieu2!K24+[5]Bieu2!K24+[6]Bieu2!K24+[7]Bieu2!K24+[8]Bieu2!K24+[9]Bieu2!K24+[10]Bieu2!K24+[11]Bieu2!K24+[12]Bieu2!K24</f>
        <v>2547</v>
      </c>
    </row>
    <row r="26" spans="1:11" x14ac:dyDescent="0.2">
      <c r="A26" s="5" t="s">
        <v>35</v>
      </c>
      <c r="B26" s="32">
        <v>3000</v>
      </c>
      <c r="C26" s="31">
        <f>[1]Bieu2!C25+[2]Bieu2!C25+[3]Bieu2!C25+[4]Bieu2!C25+[5]Bieu2!C25+[6]Bieu2!C25+[7]Bieu2!C25+[8]Bieu2!C25+[9]Bieu2!C25+[10]Bieu2!C25+[11]Bieu2!C25+[12]Bieu2!C25</f>
        <v>2620637.3199999994</v>
      </c>
      <c r="D26" s="31">
        <f>[1]Bieu2!D25+[2]Bieu2!D25+[3]Bieu2!D25+[4]Bieu2!D25+[5]Bieu2!D25+[6]Bieu2!D25+[7]Bieu2!D25+[8]Bieu2!D25+[9]Bieu2!D25+[10]Bieu2!D25+[11]Bieu2!D25+[12]Bieu2!D25</f>
        <v>67216</v>
      </c>
      <c r="E26" s="31">
        <f>[1]Bieu2!E25+[2]Bieu2!E25+[3]Bieu2!E25+[4]Bieu2!E25+[5]Bieu2!E25+[6]Bieu2!E25+[7]Bieu2!E25+[8]Bieu2!E25+[9]Bieu2!E25+[10]Bieu2!E25+[11]Bieu2!E25+[12]Bieu2!E25</f>
        <v>58454.470000000008</v>
      </c>
      <c r="F26" s="31">
        <f>[1]Bieu2!F25+[2]Bieu2!F25+[3]Bieu2!F25+[4]Bieu2!F25+[5]Bieu2!F25+[6]Bieu2!F25+[7]Bieu2!F25+[8]Bieu2!F25+[9]Bieu2!F25+[10]Bieu2!F25+[11]Bieu2!F25+[12]Bieu2!F25</f>
        <v>883.08</v>
      </c>
      <c r="G26" s="31">
        <f>[1]Bieu2!G25+[2]Bieu2!G25+[3]Bieu2!G25+[4]Bieu2!G25+[5]Bieu2!G25+[6]Bieu2!G25+[7]Bieu2!G25+[8]Bieu2!G25+[9]Bieu2!G25+[10]Bieu2!G25+[11]Bieu2!G25+[12]Bieu2!G25</f>
        <v>7002.9</v>
      </c>
      <c r="H26" s="31">
        <f>[1]Bieu2!H25+[2]Bieu2!H25+[3]Bieu2!H25+[4]Bieu2!H25+[5]Bieu2!H25+[6]Bieu2!H25+[7]Bieu2!H25+[8]Bieu2!H25+[9]Bieu2!H25+[10]Bieu2!H25+[11]Bieu2!H25+[12]Bieu2!H25</f>
        <v>436515.81</v>
      </c>
      <c r="I26" s="31">
        <f>[1]Bieu2!I25+[2]Bieu2!I25+[3]Bieu2!I25+[4]Bieu2!I25+[5]Bieu2!I25+[6]Bieu2!I25+[7]Bieu2!I25+[8]Bieu2!I25+[9]Bieu2!I25+[10]Bieu2!I25+[11]Bieu2!I25+[12]Bieu2!I25</f>
        <v>158.36000000000001</v>
      </c>
      <c r="J26" s="31">
        <f>[1]Bieu2!J25+[2]Bieu2!J25+[3]Bieu2!J25+[4]Bieu2!J25+[5]Bieu2!J25+[6]Bieu2!J25+[7]Bieu2!J25+[8]Bieu2!J25+[9]Bieu2!J25+[10]Bieu2!J25+[11]Bieu2!J25+[12]Bieu2!J25</f>
        <v>432826.37</v>
      </c>
      <c r="K26" s="31">
        <f>[1]Bieu2!K25+[2]Bieu2!K25+[3]Bieu2!K25+[4]Bieu2!K25+[5]Bieu2!K25+[6]Bieu2!K25+[7]Bieu2!K25+[8]Bieu2!K25+[9]Bieu2!K25+[10]Bieu2!K25+[11]Bieu2!K25+[12]Bieu2!K25</f>
        <v>1617580.33</v>
      </c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zoomScale="85" zoomScaleNormal="85" workbookViewId="0">
      <selection activeCell="C7" sqref="C7:K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44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2" customFormat="1" ht="16.5" x14ac:dyDescent="0.25">
      <c r="B3" s="23"/>
      <c r="C3" s="23"/>
      <c r="D3" s="23"/>
      <c r="E3" s="26"/>
      <c r="F3" s="23"/>
      <c r="G3" s="23"/>
      <c r="H3" s="23"/>
      <c r="I3" s="23"/>
      <c r="J3" s="48" t="s">
        <v>32</v>
      </c>
      <c r="K3" s="48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81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32" t="s">
        <v>14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2">
      <c r="A7" s="5" t="s">
        <v>1</v>
      </c>
      <c r="B7" s="32">
        <v>1000</v>
      </c>
      <c r="C7" s="31">
        <f>[1]Bieu3!C6+[2]Bieu3!C6+[3]Bieu3!C6+[4]Bieu3!C6+[5]Bieu3!C6+[6]Bieu3!C6+[7]Bieu3!C6+[8]Bieu3!C6+[9]Bieu3!C6+[10]Bieu3!C6+[11]Bieu3!C6+[12]Bieu3!C6</f>
        <v>67608.160000000003</v>
      </c>
      <c r="D7" s="31">
        <f>[1]Bieu3!D6+[2]Bieu3!D6+[3]Bieu3!D6+[4]Bieu3!D6+[5]Bieu3!D6+[6]Bieu3!D6+[7]Bieu3!D6+[8]Bieu3!D6+[9]Bieu3!D6+[10]Bieu3!D6+[11]Bieu3!D6+[12]Bieu3!D6</f>
        <v>42974.05</v>
      </c>
      <c r="E7" s="31">
        <f>[1]Bieu3!E6+[2]Bieu3!E6+[3]Bieu3!E6+[4]Bieu3!E6+[5]Bieu3!E6+[6]Bieu3!E6+[7]Bieu3!E6+[8]Bieu3!E6+[9]Bieu3!E6+[10]Bieu3!E6+[11]Bieu3!E6+[12]Bieu3!E6</f>
        <v>-9125.77</v>
      </c>
      <c r="F7" s="31">
        <f>[1]Bieu3!F6+[2]Bieu3!F6+[3]Bieu3!F6+[4]Bieu3!F6+[5]Bieu3!F6+[6]Bieu3!F6+[7]Bieu3!F6+[8]Bieu3!F6+[9]Bieu3!F6+[10]Bieu3!F6+[11]Bieu3!F6+[12]Bieu3!F6</f>
        <v>-200.40000000000003</v>
      </c>
      <c r="G7" s="31">
        <f>[1]Bieu3!G6+[2]Bieu3!G6+[3]Bieu3!G6+[4]Bieu3!G6+[5]Bieu3!G6+[6]Bieu3!G6+[7]Bieu3!G6+[8]Bieu3!G6+[9]Bieu3!G6+[10]Bieu3!G6+[11]Bieu3!G6+[12]Bieu3!G6</f>
        <v>-38.200000000000003</v>
      </c>
      <c r="H7" s="31">
        <f>[1]Bieu3!H6+[2]Bieu3!H6+[3]Bieu3!H6+[4]Bieu3!H6+[5]Bieu3!H6+[6]Bieu3!H6+[7]Bieu3!H6+[8]Bieu3!H6+[9]Bieu3!H6+[10]Bieu3!H6+[11]Bieu3!H6+[12]Bieu3!H6</f>
        <v>-388.35999999999996</v>
      </c>
      <c r="I7" s="31">
        <f>[1]Bieu3!I6+[2]Bieu3!I6+[3]Bieu3!I6+[4]Bieu3!I6+[5]Bieu3!I6+[6]Bieu3!I6+[7]Bieu3!I6+[8]Bieu3!I6+[9]Bieu3!I6+[10]Bieu3!I6+[11]Bieu3!I6+[12]Bieu3!I6</f>
        <v>-3510.4000000000005</v>
      </c>
      <c r="J7" s="31">
        <f>[1]Bieu3!J6+[2]Bieu3!J6+[3]Bieu3!J6+[4]Bieu3!J6+[5]Bieu3!J6+[6]Bieu3!J6+[7]Bieu3!J6+[8]Bieu3!J6+[9]Bieu3!J6+[10]Bieu3!J6+[11]Bieu3!J6+[12]Bieu3!J6</f>
        <v>34345.32</v>
      </c>
      <c r="K7" s="31">
        <f>[1]Bieu3!K6+[2]Bieu3!K6+[3]Bieu3!K6+[4]Bieu3!K6+[5]Bieu3!K6+[6]Bieu3!K6+[7]Bieu3!K6+[8]Bieu3!K6+[9]Bieu3!K6+[10]Bieu3!K6+[11]Bieu3!K6+[12]Bieu3!K6</f>
        <v>3551.9200000000005</v>
      </c>
    </row>
    <row r="8" spans="1:11" x14ac:dyDescent="0.2">
      <c r="A8" s="5" t="s">
        <v>2</v>
      </c>
      <c r="B8" s="32">
        <v>1100</v>
      </c>
      <c r="C8" s="31">
        <f>[1]Bieu3!C7+[2]Bieu3!C7+[3]Bieu3!C7+[4]Bieu3!C7+[5]Bieu3!C7+[6]Bieu3!C7+[7]Bieu3!C7+[8]Bieu3!C7+[9]Bieu3!C7+[10]Bieu3!C7+[11]Bieu3!C7+[12]Bieu3!C7</f>
        <v>22658.880000000005</v>
      </c>
      <c r="D8" s="31">
        <f>[1]Bieu3!D7+[2]Bieu3!D7+[3]Bieu3!D7+[4]Bieu3!D7+[5]Bieu3!D7+[6]Bieu3!D7+[7]Bieu3!D7+[8]Bieu3!D7+[9]Bieu3!D7+[10]Bieu3!D7+[11]Bieu3!D7+[12]Bieu3!D7</f>
        <v>-6938.8700000000008</v>
      </c>
      <c r="E8" s="31">
        <f>[1]Bieu3!E7+[2]Bieu3!E7+[3]Bieu3!E7+[4]Bieu3!E7+[5]Bieu3!E7+[6]Bieu3!E7+[7]Bieu3!E7+[8]Bieu3!E7+[9]Bieu3!E7+[10]Bieu3!E7+[11]Bieu3!E7+[12]Bieu3!E7</f>
        <v>-364.28999999999996</v>
      </c>
      <c r="F8" s="31">
        <f>[1]Bieu3!F7+[2]Bieu3!F7+[3]Bieu3!F7+[4]Bieu3!F7+[5]Bieu3!F7+[6]Bieu3!F7+[7]Bieu3!F7+[8]Bieu3!F7+[9]Bieu3!F7+[10]Bieu3!F7+[11]Bieu3!F7+[12]Bieu3!F7</f>
        <v>-3.7800000000000002</v>
      </c>
      <c r="G8" s="31">
        <f>[1]Bieu3!G7+[2]Bieu3!G7+[3]Bieu3!G7+[4]Bieu3!G7+[5]Bieu3!G7+[6]Bieu3!G7+[7]Bieu3!G7+[8]Bieu3!G7+[9]Bieu3!G7+[10]Bieu3!G7+[11]Bieu3!G7+[12]Bieu3!G7</f>
        <v>0</v>
      </c>
      <c r="H8" s="31">
        <f>[1]Bieu3!H7+[2]Bieu3!H7+[3]Bieu3!H7+[4]Bieu3!H7+[5]Bieu3!H7+[6]Bieu3!H7+[7]Bieu3!H7+[8]Bieu3!H7+[9]Bieu3!H7+[10]Bieu3!H7+[11]Bieu3!H7+[12]Bieu3!H7</f>
        <v>-384.96</v>
      </c>
      <c r="I8" s="31">
        <f>[1]Bieu3!I7+[2]Bieu3!I7+[3]Bieu3!I7+[4]Bieu3!I7+[5]Bieu3!I7+[6]Bieu3!I7+[7]Bieu3!I7+[8]Bieu3!I7+[9]Bieu3!I7+[10]Bieu3!I7+[11]Bieu3!I7+[12]Bieu3!I7</f>
        <v>-1724.98</v>
      </c>
      <c r="J8" s="31">
        <f>[1]Bieu3!J7+[2]Bieu3!J7+[3]Bieu3!J7+[4]Bieu3!J7+[5]Bieu3!J7+[6]Bieu3!J7+[7]Bieu3!J7+[8]Bieu3!J7+[9]Bieu3!J7+[10]Bieu3!J7+[11]Bieu3!J7+[12]Bieu3!J7</f>
        <v>34298.019999999997</v>
      </c>
      <c r="K8" s="31">
        <f>[1]Bieu3!K7+[2]Bieu3!K7+[3]Bieu3!K7+[4]Bieu3!K7+[5]Bieu3!K7+[6]Bieu3!K7+[7]Bieu3!K7+[8]Bieu3!K7+[9]Bieu3!K7+[10]Bieu3!K7+[11]Bieu3!K7+[12]Bieu3!K7</f>
        <v>-2222.2600000000002</v>
      </c>
    </row>
    <row r="9" spans="1:11" x14ac:dyDescent="0.2">
      <c r="A9" s="5" t="s">
        <v>3</v>
      </c>
      <c r="B9" s="32">
        <v>1110</v>
      </c>
      <c r="C9" s="31">
        <f>[1]Bieu3!C8+[2]Bieu3!C8+[3]Bieu3!C8+[4]Bieu3!C8+[5]Bieu3!C8+[6]Bieu3!C8+[7]Bieu3!C8+[8]Bieu3!C8+[9]Bieu3!C8+[10]Bieu3!C8+[11]Bieu3!C8+[12]Bieu3!C8</f>
        <v>30050.620000000003</v>
      </c>
      <c r="D9" s="31">
        <f>[1]Bieu3!D8+[2]Bieu3!D8+[3]Bieu3!D8+[4]Bieu3!D8+[5]Bieu3!D8+[6]Bieu3!D8+[7]Bieu3!D8+[8]Bieu3!D8+[9]Bieu3!D8+[10]Bieu3!D8+[11]Bieu3!D8+[12]Bieu3!D8</f>
        <v>-3781.37</v>
      </c>
      <c r="E9" s="31">
        <f>[1]Bieu3!E8+[2]Bieu3!E8+[3]Bieu3!E8+[4]Bieu3!E8+[5]Bieu3!E8+[6]Bieu3!E8+[7]Bieu3!E8+[8]Bieu3!E8+[9]Bieu3!E8+[10]Bieu3!E8+[11]Bieu3!E8+[12]Bieu3!E8</f>
        <v>-145.69</v>
      </c>
      <c r="F9" s="31">
        <f>[1]Bieu3!F8+[2]Bieu3!F8+[3]Bieu3!F8+[4]Bieu3!F8+[5]Bieu3!F8+[6]Bieu3!F8+[7]Bieu3!F8+[8]Bieu3!F8+[9]Bieu3!F8+[10]Bieu3!F8+[11]Bieu3!F8+[12]Bieu3!F8</f>
        <v>-1.7</v>
      </c>
      <c r="G9" s="31">
        <f>[1]Bieu3!G8+[2]Bieu3!G8+[3]Bieu3!G8+[4]Bieu3!G8+[5]Bieu3!G8+[6]Bieu3!G8+[7]Bieu3!G8+[8]Bieu3!G8+[9]Bieu3!G8+[10]Bieu3!G8+[11]Bieu3!G8+[12]Bieu3!G8</f>
        <v>0</v>
      </c>
      <c r="H9" s="31">
        <f>[1]Bieu3!H8+[2]Bieu3!H8+[3]Bieu3!H8+[4]Bieu3!H8+[5]Bieu3!H8+[6]Bieu3!H8+[7]Bieu3!H8+[8]Bieu3!H8+[9]Bieu3!H8+[10]Bieu3!H8+[11]Bieu3!H8+[12]Bieu3!H8</f>
        <v>-142.25</v>
      </c>
      <c r="I9" s="31">
        <f>[1]Bieu3!I8+[2]Bieu3!I8+[3]Bieu3!I8+[4]Bieu3!I8+[5]Bieu3!I8+[6]Bieu3!I8+[7]Bieu3!I8+[8]Bieu3!I8+[9]Bieu3!I8+[10]Bieu3!I8+[11]Bieu3!I8+[12]Bieu3!I8</f>
        <v>-1080.07</v>
      </c>
      <c r="J9" s="31">
        <f>[1]Bieu3!J8+[2]Bieu3!J8+[3]Bieu3!J8+[4]Bieu3!J8+[5]Bieu3!J8+[6]Bieu3!J8+[7]Bieu3!J8+[8]Bieu3!J8+[9]Bieu3!J8+[10]Bieu3!J8+[11]Bieu3!J8+[12]Bieu3!J8</f>
        <v>35808.579999999994</v>
      </c>
      <c r="K9" s="31">
        <f>[1]Bieu3!K8+[2]Bieu3!K8+[3]Bieu3!K8+[4]Bieu3!K8+[5]Bieu3!K8+[6]Bieu3!K8+[7]Bieu3!K8+[8]Bieu3!K8+[9]Bieu3!K8+[10]Bieu3!K8+[11]Bieu3!K8+[12]Bieu3!K8</f>
        <v>-606.88000000000011</v>
      </c>
    </row>
    <row r="10" spans="1:11" x14ac:dyDescent="0.2">
      <c r="A10" s="5" t="s">
        <v>4</v>
      </c>
      <c r="B10" s="32">
        <v>1120</v>
      </c>
      <c r="C10" s="31">
        <f>[1]Bieu3!C9+[2]Bieu3!C9+[3]Bieu3!C9+[4]Bieu3!C9+[5]Bieu3!C9+[6]Bieu3!C9+[7]Bieu3!C9+[8]Bieu3!C9+[9]Bieu3!C9+[10]Bieu3!C9+[11]Bieu3!C9+[12]Bieu3!C9</f>
        <v>-5918.8799999999992</v>
      </c>
      <c r="D10" s="31">
        <f>[1]Bieu3!D9+[2]Bieu3!D9+[3]Bieu3!D9+[4]Bieu3!D9+[5]Bieu3!D9+[6]Bieu3!D9+[7]Bieu3!D9+[8]Bieu3!D9+[9]Bieu3!D9+[10]Bieu3!D9+[11]Bieu3!D9+[12]Bieu3!D9</f>
        <v>-2645.68</v>
      </c>
      <c r="E10" s="31">
        <f>[1]Bieu3!E9+[2]Bieu3!E9+[3]Bieu3!E9+[4]Bieu3!E9+[5]Bieu3!E9+[6]Bieu3!E9+[7]Bieu3!E9+[8]Bieu3!E9+[9]Bieu3!E9+[10]Bieu3!E9+[11]Bieu3!E9+[12]Bieu3!E9</f>
        <v>-212.3</v>
      </c>
      <c r="F10" s="31">
        <f>[1]Bieu3!F9+[2]Bieu3!F9+[3]Bieu3!F9+[4]Bieu3!F9+[5]Bieu3!F9+[6]Bieu3!F9+[7]Bieu3!F9+[8]Bieu3!F9+[9]Bieu3!F9+[10]Bieu3!F9+[11]Bieu3!F9+[12]Bieu3!F9</f>
        <v>-2.08</v>
      </c>
      <c r="G10" s="31">
        <f>[1]Bieu3!G9+[2]Bieu3!G9+[3]Bieu3!G9+[4]Bieu3!G9+[5]Bieu3!G9+[6]Bieu3!G9+[7]Bieu3!G9+[8]Bieu3!G9+[9]Bieu3!G9+[10]Bieu3!G9+[11]Bieu3!G9+[12]Bieu3!G9</f>
        <v>0</v>
      </c>
      <c r="H10" s="31">
        <f>[1]Bieu3!H9+[2]Bieu3!H9+[3]Bieu3!H9+[4]Bieu3!H9+[5]Bieu3!H9+[6]Bieu3!H9+[7]Bieu3!H9+[8]Bieu3!H9+[9]Bieu3!H9+[10]Bieu3!H9+[11]Bieu3!H9+[12]Bieu3!H9</f>
        <v>-4.1399999999999997</v>
      </c>
      <c r="I10" s="31">
        <f>[1]Bieu3!I9+[2]Bieu3!I9+[3]Bieu3!I9+[4]Bieu3!I9+[5]Bieu3!I9+[6]Bieu3!I9+[7]Bieu3!I9+[8]Bieu3!I9+[9]Bieu3!I9+[10]Bieu3!I9+[11]Bieu3!I9+[12]Bieu3!I9</f>
        <v>-19.3</v>
      </c>
      <c r="J10" s="31">
        <f>[1]Bieu3!J9+[2]Bieu3!J9+[3]Bieu3!J9+[4]Bieu3!J9+[5]Bieu3!J9+[6]Bieu3!J9+[7]Bieu3!J9+[8]Bieu3!J9+[9]Bieu3!J9+[10]Bieu3!J9+[11]Bieu3!J9+[12]Bieu3!J9</f>
        <v>-2016.28</v>
      </c>
      <c r="K10" s="31">
        <f>[1]Bieu3!K9+[2]Bieu3!K9+[3]Bieu3!K9+[4]Bieu3!K9+[5]Bieu3!K9+[6]Bieu3!K9+[7]Bieu3!K9+[8]Bieu3!K9+[9]Bieu3!K9+[10]Bieu3!K9+[11]Bieu3!K9+[12]Bieu3!K9</f>
        <v>-1019.0999999999999</v>
      </c>
    </row>
    <row r="11" spans="1:11" x14ac:dyDescent="0.2">
      <c r="A11" s="5" t="s">
        <v>5</v>
      </c>
      <c r="B11" s="32">
        <v>1130</v>
      </c>
      <c r="C11" s="31">
        <f>[1]Bieu3!C10+[2]Bieu3!C10+[3]Bieu3!C10+[4]Bieu3!C10+[5]Bieu3!C10+[6]Bieu3!C10+[7]Bieu3!C10+[8]Bieu3!C10+[9]Bieu3!C10+[10]Bieu3!C10+[11]Bieu3!C10+[12]Bieu3!C10</f>
        <v>27.250000000000071</v>
      </c>
      <c r="D11" s="31">
        <f>[1]Bieu3!D10+[2]Bieu3!D10+[3]Bieu3!D10+[4]Bieu3!D10+[5]Bieu3!D10+[6]Bieu3!D10+[7]Bieu3!D10+[8]Bieu3!D10+[9]Bieu3!D10+[10]Bieu3!D10+[11]Bieu3!D10+[12]Bieu3!D10</f>
        <v>-568.89</v>
      </c>
      <c r="E11" s="31">
        <f>[1]Bieu3!E10+[2]Bieu3!E10+[3]Bieu3!E10+[4]Bieu3!E10+[5]Bieu3!E10+[6]Bieu3!E10+[7]Bieu3!E10+[8]Bieu3!E10+[9]Bieu3!E10+[10]Bieu3!E10+[11]Bieu3!E10+[12]Bieu3!E10</f>
        <v>-6.3</v>
      </c>
      <c r="F11" s="31">
        <f>[1]Bieu3!F10+[2]Bieu3!F10+[3]Bieu3!F10+[4]Bieu3!F10+[5]Bieu3!F10+[6]Bieu3!F10+[7]Bieu3!F10+[8]Bieu3!F10+[9]Bieu3!F10+[10]Bieu3!F10+[11]Bieu3!F10+[12]Bieu3!F10</f>
        <v>0</v>
      </c>
      <c r="G11" s="31">
        <f>[1]Bieu3!G10+[2]Bieu3!G10+[3]Bieu3!G10+[4]Bieu3!G10+[5]Bieu3!G10+[6]Bieu3!G10+[7]Bieu3!G10+[8]Bieu3!G10+[9]Bieu3!G10+[10]Bieu3!G10+[11]Bieu3!G10+[12]Bieu3!G10</f>
        <v>0</v>
      </c>
      <c r="H11" s="31">
        <f>[1]Bieu3!H10+[2]Bieu3!H10+[3]Bieu3!H10+[4]Bieu3!H10+[5]Bieu3!H10+[6]Bieu3!H10+[7]Bieu3!H10+[8]Bieu3!H10+[9]Bieu3!H10+[10]Bieu3!H10+[11]Bieu3!H10+[12]Bieu3!H10</f>
        <v>-238.57</v>
      </c>
      <c r="I11" s="31">
        <f>[1]Bieu3!I10+[2]Bieu3!I10+[3]Bieu3!I10+[4]Bieu3!I10+[5]Bieu3!I10+[6]Bieu3!I10+[7]Bieu3!I10+[8]Bieu3!I10+[9]Bieu3!I10+[10]Bieu3!I10+[11]Bieu3!I10+[12]Bieu3!I10</f>
        <v>-58.9</v>
      </c>
      <c r="J11" s="31">
        <f>[1]Bieu3!J10+[2]Bieu3!J10+[3]Bieu3!J10+[4]Bieu3!J10+[5]Bieu3!J10+[6]Bieu3!J10+[7]Bieu3!J10+[8]Bieu3!J10+[9]Bieu3!J10+[10]Bieu3!J10+[11]Bieu3!J10+[12]Bieu3!J10</f>
        <v>1190.07</v>
      </c>
      <c r="K11" s="31">
        <f>[1]Bieu3!K10+[2]Bieu3!K10+[3]Bieu3!K10+[4]Bieu3!K10+[5]Bieu3!K10+[6]Bieu3!K10+[7]Bieu3!K10+[8]Bieu3!K10+[9]Bieu3!K10+[10]Bieu3!K10+[11]Bieu3!K10+[12]Bieu3!K10</f>
        <v>-290.15999999999997</v>
      </c>
    </row>
    <row r="12" spans="1:11" x14ac:dyDescent="0.2">
      <c r="A12" s="5" t="s">
        <v>6</v>
      </c>
      <c r="B12" s="32">
        <v>1140</v>
      </c>
      <c r="C12" s="31">
        <f>[1]Bieu3!C11+[2]Bieu3!C11+[3]Bieu3!C11+[4]Bieu3!C11+[5]Bieu3!C11+[6]Bieu3!C11+[7]Bieu3!C11+[8]Bieu3!C11+[9]Bieu3!C11+[10]Bieu3!C11+[11]Bieu3!C11+[12]Bieu3!C11</f>
        <v>-70</v>
      </c>
      <c r="D12" s="31">
        <f>[1]Bieu3!D11+[2]Bieu3!D11+[3]Bieu3!D11+[4]Bieu3!D11+[5]Bieu3!D11+[6]Bieu3!D11+[7]Bieu3!D11+[8]Bieu3!D11+[9]Bieu3!D11+[10]Bieu3!D11+[11]Bieu3!D11+[12]Bieu3!D11</f>
        <v>153</v>
      </c>
      <c r="E12" s="31">
        <f>[1]Bieu3!E11+[2]Bieu3!E11+[3]Bieu3!E11+[4]Bieu3!E11+[5]Bieu3!E11+[6]Bieu3!E11+[7]Bieu3!E11+[8]Bieu3!E11+[9]Bieu3!E11+[10]Bieu3!E11+[11]Bieu3!E11+[12]Bieu3!E11</f>
        <v>0</v>
      </c>
      <c r="F12" s="31">
        <f>[1]Bieu3!F11+[2]Bieu3!F11+[3]Bieu3!F11+[4]Bieu3!F11+[5]Bieu3!F11+[6]Bieu3!F11+[7]Bieu3!F11+[8]Bieu3!F11+[9]Bieu3!F11+[10]Bieu3!F11+[11]Bieu3!F11+[12]Bieu3!F11</f>
        <v>0</v>
      </c>
      <c r="G12" s="31">
        <f>[1]Bieu3!G11+[2]Bieu3!G11+[3]Bieu3!G11+[4]Bieu3!G11+[5]Bieu3!G11+[6]Bieu3!G11+[7]Bieu3!G11+[8]Bieu3!G11+[9]Bieu3!G11+[10]Bieu3!G11+[11]Bieu3!G11+[12]Bieu3!G11</f>
        <v>0</v>
      </c>
      <c r="H12" s="31">
        <f>[1]Bieu3!H11+[2]Bieu3!H11+[3]Bieu3!H11+[4]Bieu3!H11+[5]Bieu3!H11+[6]Bieu3!H11+[7]Bieu3!H11+[8]Bieu3!H11+[9]Bieu3!H11+[10]Bieu3!H11+[11]Bieu3!H11+[12]Bieu3!H11</f>
        <v>0</v>
      </c>
      <c r="I12" s="31">
        <f>[1]Bieu3!I11+[2]Bieu3!I11+[3]Bieu3!I11+[4]Bieu3!I11+[5]Bieu3!I11+[6]Bieu3!I11+[7]Bieu3!I11+[8]Bieu3!I11+[9]Bieu3!I11+[10]Bieu3!I11+[11]Bieu3!I11+[12]Bieu3!I11</f>
        <v>0</v>
      </c>
      <c r="J12" s="31">
        <f>[1]Bieu3!J11+[2]Bieu3!J11+[3]Bieu3!J11+[4]Bieu3!J11+[5]Bieu3!J11+[6]Bieu3!J11+[7]Bieu3!J11+[8]Bieu3!J11+[9]Bieu3!J11+[10]Bieu3!J11+[11]Bieu3!J11+[12]Bieu3!J11</f>
        <v>0</v>
      </c>
      <c r="K12" s="31">
        <f>[1]Bieu3!K11+[2]Bieu3!K11+[3]Bieu3!K11+[4]Bieu3!K11+[5]Bieu3!K11+[6]Bieu3!K11+[7]Bieu3!K11+[8]Bieu3!K11+[9]Bieu3!K11+[10]Bieu3!K11+[11]Bieu3!K11+[12]Bieu3!K11</f>
        <v>-223</v>
      </c>
    </row>
    <row r="13" spans="1:11" x14ac:dyDescent="0.2">
      <c r="A13" s="5" t="s">
        <v>7</v>
      </c>
      <c r="B13" s="32">
        <v>1150</v>
      </c>
      <c r="C13" s="31">
        <f>[1]Bieu3!C12+[2]Bieu3!C12+[3]Bieu3!C12+[4]Bieu3!C12+[5]Bieu3!C12+[6]Bieu3!C12+[7]Bieu3!C12+[8]Bieu3!C12+[9]Bieu3!C12+[10]Bieu3!C12+[11]Bieu3!C12+[12]Bieu3!C12</f>
        <v>-1430.1100000000001</v>
      </c>
      <c r="D13" s="31">
        <f>[1]Bieu3!D12+[2]Bieu3!D12+[3]Bieu3!D12+[4]Bieu3!D12+[5]Bieu3!D12+[6]Bieu3!D12+[7]Bieu3!D12+[8]Bieu3!D12+[9]Bieu3!D12+[10]Bieu3!D12+[11]Bieu3!D12+[12]Bieu3!D12</f>
        <v>-95.929999999999993</v>
      </c>
      <c r="E13" s="31">
        <f>[1]Bieu3!E12+[2]Bieu3!E12+[3]Bieu3!E12+[4]Bieu3!E12+[5]Bieu3!E12+[6]Bieu3!E12+[7]Bieu3!E12+[8]Bieu3!E12+[9]Bieu3!E12+[10]Bieu3!E12+[11]Bieu3!E12+[12]Bieu3!E12</f>
        <v>0</v>
      </c>
      <c r="F13" s="31">
        <f>[1]Bieu3!F12+[2]Bieu3!F12+[3]Bieu3!F12+[4]Bieu3!F12+[5]Bieu3!F12+[6]Bieu3!F12+[7]Bieu3!F12+[8]Bieu3!F12+[9]Bieu3!F12+[10]Bieu3!F12+[11]Bieu3!F12+[12]Bieu3!F12</f>
        <v>0</v>
      </c>
      <c r="G13" s="31">
        <f>[1]Bieu3!G12+[2]Bieu3!G12+[3]Bieu3!G12+[4]Bieu3!G12+[5]Bieu3!G12+[6]Bieu3!G12+[7]Bieu3!G12+[8]Bieu3!G12+[9]Bieu3!G12+[10]Bieu3!G12+[11]Bieu3!G12+[12]Bieu3!G12</f>
        <v>0</v>
      </c>
      <c r="H13" s="31">
        <f>[1]Bieu3!H12+[2]Bieu3!H12+[3]Bieu3!H12+[4]Bieu3!H12+[5]Bieu3!H12+[6]Bieu3!H12+[7]Bieu3!H12+[8]Bieu3!H12+[9]Bieu3!H12+[10]Bieu3!H12+[11]Bieu3!H12+[12]Bieu3!H12</f>
        <v>0</v>
      </c>
      <c r="I13" s="31">
        <f>[1]Bieu3!I12+[2]Bieu3!I12+[3]Bieu3!I12+[4]Bieu3!I12+[5]Bieu3!I12+[6]Bieu3!I12+[7]Bieu3!I12+[8]Bieu3!I12+[9]Bieu3!I12+[10]Bieu3!I12+[11]Bieu3!I12+[12]Bieu3!I12</f>
        <v>-566.71</v>
      </c>
      <c r="J13" s="31">
        <f>[1]Bieu3!J12+[2]Bieu3!J12+[3]Bieu3!J12+[4]Bieu3!J12+[5]Bieu3!J12+[6]Bieu3!J12+[7]Bieu3!J12+[8]Bieu3!J12+[9]Bieu3!J12+[10]Bieu3!J12+[11]Bieu3!J12+[12]Bieu3!J12</f>
        <v>-684.35</v>
      </c>
      <c r="K13" s="31">
        <f>[1]Bieu3!K12+[2]Bieu3!K12+[3]Bieu3!K12+[4]Bieu3!K12+[5]Bieu3!K12+[6]Bieu3!K12+[7]Bieu3!K12+[8]Bieu3!K12+[9]Bieu3!K12+[10]Bieu3!K12+[11]Bieu3!K12+[12]Bieu3!K12</f>
        <v>-83.12</v>
      </c>
    </row>
    <row r="14" spans="1:11" x14ac:dyDescent="0.2">
      <c r="A14" s="5" t="s">
        <v>8</v>
      </c>
      <c r="B14" s="32">
        <v>1200</v>
      </c>
      <c r="C14" s="31">
        <f>[1]Bieu3!C13+[2]Bieu3!C13+[3]Bieu3!C13+[4]Bieu3!C13+[5]Bieu3!C13+[6]Bieu3!C13+[7]Bieu3!C13+[8]Bieu3!C13+[9]Bieu3!C13+[10]Bieu3!C13+[11]Bieu3!C13+[12]Bieu3!C13</f>
        <v>44949.280000000006</v>
      </c>
      <c r="D14" s="31">
        <f>[1]Bieu3!D13+[2]Bieu3!D13+[3]Bieu3!D13+[4]Bieu3!D13+[5]Bieu3!D13+[6]Bieu3!D13+[7]Bieu3!D13+[8]Bieu3!D13+[9]Bieu3!D13+[10]Bieu3!D13+[11]Bieu3!D13+[12]Bieu3!D13</f>
        <v>49912.920000000006</v>
      </c>
      <c r="E14" s="31">
        <f>[1]Bieu3!E13+[2]Bieu3!E13+[3]Bieu3!E13+[4]Bieu3!E13+[5]Bieu3!E13+[6]Bieu3!E13+[7]Bieu3!E13+[8]Bieu3!E13+[9]Bieu3!E13+[10]Bieu3!E13+[11]Bieu3!E13+[12]Bieu3!E13</f>
        <v>-8761.48</v>
      </c>
      <c r="F14" s="31">
        <f>[1]Bieu3!F13+[2]Bieu3!F13+[3]Bieu3!F13+[4]Bieu3!F13+[5]Bieu3!F13+[6]Bieu3!F13+[7]Bieu3!F13+[8]Bieu3!F13+[9]Bieu3!F13+[10]Bieu3!F13+[11]Bieu3!F13+[12]Bieu3!F13</f>
        <v>-196.62</v>
      </c>
      <c r="G14" s="31">
        <f>[1]Bieu3!G13+[2]Bieu3!G13+[3]Bieu3!G13+[4]Bieu3!G13+[5]Bieu3!G13+[6]Bieu3!G13+[7]Bieu3!G13+[8]Bieu3!G13+[9]Bieu3!G13+[10]Bieu3!G13+[11]Bieu3!G13+[12]Bieu3!G13</f>
        <v>-38.200000000000003</v>
      </c>
      <c r="H14" s="31">
        <f>[1]Bieu3!H13+[2]Bieu3!H13+[3]Bieu3!H13+[4]Bieu3!H13+[5]Bieu3!H13+[6]Bieu3!H13+[7]Bieu3!H13+[8]Bieu3!H13+[9]Bieu3!H13+[10]Bieu3!H13+[11]Bieu3!H13+[12]Bieu3!H13</f>
        <v>-3.4</v>
      </c>
      <c r="I14" s="31">
        <f>[1]Bieu3!I13+[2]Bieu3!I13+[3]Bieu3!I13+[4]Bieu3!I13+[5]Bieu3!I13+[6]Bieu3!I13+[7]Bieu3!I13+[8]Bieu3!I13+[9]Bieu3!I13+[10]Bieu3!I13+[11]Bieu3!I13+[12]Bieu3!I13</f>
        <v>-1785.42</v>
      </c>
      <c r="J14" s="31">
        <f>[1]Bieu3!J13+[2]Bieu3!J13+[3]Bieu3!J13+[4]Bieu3!J13+[5]Bieu3!J13+[6]Bieu3!J13+[7]Bieu3!J13+[8]Bieu3!J13+[9]Bieu3!J13+[10]Bieu3!J13+[11]Bieu3!J13+[12]Bieu3!J13</f>
        <v>47.3</v>
      </c>
      <c r="K14" s="31">
        <f>[1]Bieu3!K13+[2]Bieu3!K13+[3]Bieu3!K13+[4]Bieu3!K13+[5]Bieu3!K13+[6]Bieu3!K13+[7]Bieu3!K13+[8]Bieu3!K13+[9]Bieu3!K13+[10]Bieu3!K13+[11]Bieu3!K13+[12]Bieu3!K13</f>
        <v>5774.18</v>
      </c>
    </row>
    <row r="15" spans="1:11" x14ac:dyDescent="0.2">
      <c r="A15" s="5" t="s">
        <v>9</v>
      </c>
      <c r="B15" s="32">
        <v>1210</v>
      </c>
      <c r="C15" s="31">
        <f>[1]Bieu3!C14+[2]Bieu3!C14+[3]Bieu3!C14+[4]Bieu3!C14+[5]Bieu3!C14+[6]Bieu3!C14+[7]Bieu3!C14+[8]Bieu3!C14+[9]Bieu3!C14+[10]Bieu3!C14+[11]Bieu3!C14+[12]Bieu3!C14</f>
        <v>-7513.98</v>
      </c>
      <c r="D15" s="31">
        <f>[1]Bieu3!D14+[2]Bieu3!D14+[3]Bieu3!D14+[4]Bieu3!D14+[5]Bieu3!D14+[6]Bieu3!D14+[7]Bieu3!D14+[8]Bieu3!D14+[9]Bieu3!D14+[10]Bieu3!D14+[11]Bieu3!D14+[12]Bieu3!D14</f>
        <v>-1290.47</v>
      </c>
      <c r="E15" s="31">
        <f>[1]Bieu3!E14+[2]Bieu3!E14+[3]Bieu3!E14+[4]Bieu3!E14+[5]Bieu3!E14+[6]Bieu3!E14+[7]Bieu3!E14+[8]Bieu3!E14+[9]Bieu3!E14+[10]Bieu3!E14+[11]Bieu3!E14+[12]Bieu3!E14</f>
        <v>-8574.2400000000016</v>
      </c>
      <c r="F15" s="31">
        <f>[1]Bieu3!F14+[2]Bieu3!F14+[3]Bieu3!F14+[4]Bieu3!F14+[5]Bieu3!F14+[6]Bieu3!F14+[7]Bieu3!F14+[8]Bieu3!F14+[9]Bieu3!F14+[10]Bieu3!F14+[11]Bieu3!F14+[12]Bieu3!F14</f>
        <v>-160.46999999999997</v>
      </c>
      <c r="G15" s="31">
        <f>[1]Bieu3!G14+[2]Bieu3!G14+[3]Bieu3!G14+[4]Bieu3!G14+[5]Bieu3!G14+[6]Bieu3!G14+[7]Bieu3!G14+[8]Bieu3!G14+[9]Bieu3!G14+[10]Bieu3!G14+[11]Bieu3!G14+[12]Bieu3!G14</f>
        <v>-38.200000000000003</v>
      </c>
      <c r="H15" s="31">
        <f>[1]Bieu3!H14+[2]Bieu3!H14+[3]Bieu3!H14+[4]Bieu3!H14+[5]Bieu3!H14+[6]Bieu3!H14+[7]Bieu3!H14+[8]Bieu3!H14+[9]Bieu3!H14+[10]Bieu3!H14+[11]Bieu3!H14+[12]Bieu3!H14</f>
        <v>-3.4</v>
      </c>
      <c r="I15" s="31">
        <f>[1]Bieu3!I14+[2]Bieu3!I14+[3]Bieu3!I14+[4]Bieu3!I14+[5]Bieu3!I14+[6]Bieu3!I14+[7]Bieu3!I14+[8]Bieu3!I14+[9]Bieu3!I14+[10]Bieu3!I14+[11]Bieu3!I14+[12]Bieu3!I14</f>
        <v>-1380.2799999999997</v>
      </c>
      <c r="J15" s="31">
        <f>[1]Bieu3!J14+[2]Bieu3!J14+[3]Bieu3!J14+[4]Bieu3!J14+[5]Bieu3!J14+[6]Bieu3!J14+[7]Bieu3!J14+[8]Bieu3!J14+[9]Bieu3!J14+[10]Bieu3!J14+[11]Bieu3!J14+[12]Bieu3!J14</f>
        <v>1206.5</v>
      </c>
      <c r="K15" s="31">
        <f>[1]Bieu3!K14+[2]Bieu3!K14+[3]Bieu3!K14+[4]Bieu3!K14+[5]Bieu3!K14+[6]Bieu3!K14+[7]Bieu3!K14+[8]Bieu3!K14+[9]Bieu3!K14+[10]Bieu3!K14+[11]Bieu3!K14+[12]Bieu3!K14</f>
        <v>2726.58</v>
      </c>
    </row>
    <row r="16" spans="1:11" x14ac:dyDescent="0.2">
      <c r="A16" s="5" t="s">
        <v>10</v>
      </c>
      <c r="B16" s="32">
        <v>1220</v>
      </c>
      <c r="C16" s="31">
        <f>[1]Bieu3!C15+[2]Bieu3!C15+[3]Bieu3!C15+[4]Bieu3!C15+[5]Bieu3!C15+[6]Bieu3!C15+[7]Bieu3!C15+[8]Bieu3!C15+[9]Bieu3!C15+[10]Bieu3!C15+[11]Bieu3!C15+[12]Bieu3!C15</f>
        <v>51333.7</v>
      </c>
      <c r="D16" s="31">
        <f>[1]Bieu3!D15+[2]Bieu3!D15+[3]Bieu3!D15+[4]Bieu3!D15+[5]Bieu3!D15+[6]Bieu3!D15+[7]Bieu3!D15+[8]Bieu3!D15+[9]Bieu3!D15+[10]Bieu3!D15+[11]Bieu3!D15+[12]Bieu3!D15</f>
        <v>50094.27</v>
      </c>
      <c r="E16" s="31">
        <f>[1]Bieu3!E15+[2]Bieu3!E15+[3]Bieu3!E15+[4]Bieu3!E15+[5]Bieu3!E15+[6]Bieu3!E15+[7]Bieu3!E15+[8]Bieu3!E15+[9]Bieu3!E15+[10]Bieu3!E15+[11]Bieu3!E15+[12]Bieu3!E15</f>
        <v>-182.24</v>
      </c>
      <c r="F16" s="31">
        <f>[1]Bieu3!F15+[2]Bieu3!F15+[3]Bieu3!F15+[4]Bieu3!F15+[5]Bieu3!F15+[6]Bieu3!F15+[7]Bieu3!F15+[8]Bieu3!F15+[9]Bieu3!F15+[10]Bieu3!F15+[11]Bieu3!F15+[12]Bieu3!F15</f>
        <v>-35</v>
      </c>
      <c r="G16" s="31">
        <f>[1]Bieu3!G15+[2]Bieu3!G15+[3]Bieu3!G15+[4]Bieu3!G15+[5]Bieu3!G15+[6]Bieu3!G15+[7]Bieu3!G15+[8]Bieu3!G15+[9]Bieu3!G15+[10]Bieu3!G15+[11]Bieu3!G15+[12]Bieu3!G15</f>
        <v>0</v>
      </c>
      <c r="H16" s="31">
        <f>[1]Bieu3!H15+[2]Bieu3!H15+[3]Bieu3!H15+[4]Bieu3!H15+[5]Bieu3!H15+[6]Bieu3!H15+[7]Bieu3!H15+[8]Bieu3!H15+[9]Bieu3!H15+[10]Bieu3!H15+[11]Bieu3!H15+[12]Bieu3!H15</f>
        <v>0</v>
      </c>
      <c r="I16" s="31">
        <f>[1]Bieu3!I15+[2]Bieu3!I15+[3]Bieu3!I15+[4]Bieu3!I15+[5]Bieu3!I15+[6]Bieu3!I15+[7]Bieu3!I15+[8]Bieu3!I15+[9]Bieu3!I15+[10]Bieu3!I15+[11]Bieu3!I15+[12]Bieu3!I15</f>
        <v>-333.84000000000003</v>
      </c>
      <c r="J16" s="31">
        <f>[1]Bieu3!J15+[2]Bieu3!J15+[3]Bieu3!J15+[4]Bieu3!J15+[5]Bieu3!J15+[6]Bieu3!J15+[7]Bieu3!J15+[8]Bieu3!J15+[9]Bieu3!J15+[10]Bieu3!J15+[11]Bieu3!J15+[12]Bieu3!J15</f>
        <v>-1154.2</v>
      </c>
      <c r="K16" s="31">
        <f>[1]Bieu3!K15+[2]Bieu3!K15+[3]Bieu3!K15+[4]Bieu3!K15+[5]Bieu3!K15+[6]Bieu3!K15+[7]Bieu3!K15+[8]Bieu3!K15+[9]Bieu3!K15+[10]Bieu3!K15+[11]Bieu3!K15+[12]Bieu3!K15</f>
        <v>2944.7099999999996</v>
      </c>
    </row>
    <row r="17" spans="1:11" x14ac:dyDescent="0.2">
      <c r="A17" s="5" t="s">
        <v>11</v>
      </c>
      <c r="B17" s="32">
        <v>1230</v>
      </c>
      <c r="C17" s="31">
        <f>[1]Bieu3!C16+[2]Bieu3!C16+[3]Bieu3!C16+[4]Bieu3!C16+[5]Bieu3!C16+[6]Bieu3!C16+[7]Bieu3!C16+[8]Bieu3!C16+[9]Bieu3!C16+[10]Bieu3!C16+[11]Bieu3!C16+[12]Bieu3!C16</f>
        <v>562.11</v>
      </c>
      <c r="D17" s="31">
        <f>[1]Bieu3!D16+[2]Bieu3!D16+[3]Bieu3!D16+[4]Bieu3!D16+[5]Bieu3!D16+[6]Bieu3!D16+[7]Bieu3!D16+[8]Bieu3!D16+[9]Bieu3!D16+[10]Bieu3!D16+[11]Bieu3!D16+[12]Bieu3!D16</f>
        <v>646.84</v>
      </c>
      <c r="E17" s="31">
        <f>[1]Bieu3!E16+[2]Bieu3!E16+[3]Bieu3!E16+[4]Bieu3!E16+[5]Bieu3!E16+[6]Bieu3!E16+[7]Bieu3!E16+[8]Bieu3!E16+[9]Bieu3!E16+[10]Bieu3!E16+[11]Bieu3!E16+[12]Bieu3!E16</f>
        <v>0</v>
      </c>
      <c r="F17" s="31">
        <f>[1]Bieu3!F16+[2]Bieu3!F16+[3]Bieu3!F16+[4]Bieu3!F16+[5]Bieu3!F16+[6]Bieu3!F16+[7]Bieu3!F16+[8]Bieu3!F16+[9]Bieu3!F16+[10]Bieu3!F16+[11]Bieu3!F16+[12]Bieu3!F16</f>
        <v>0</v>
      </c>
      <c r="G17" s="31">
        <f>[1]Bieu3!G16+[2]Bieu3!G16+[3]Bieu3!G16+[4]Bieu3!G16+[5]Bieu3!G16+[6]Bieu3!G16+[7]Bieu3!G16+[8]Bieu3!G16+[9]Bieu3!G16+[10]Bieu3!G16+[11]Bieu3!G16+[12]Bieu3!G16</f>
        <v>0</v>
      </c>
      <c r="H17" s="31">
        <f>[1]Bieu3!H16+[2]Bieu3!H16+[3]Bieu3!H16+[4]Bieu3!H16+[5]Bieu3!H16+[6]Bieu3!H16+[7]Bieu3!H16+[8]Bieu3!H16+[9]Bieu3!H16+[10]Bieu3!H16+[11]Bieu3!H16+[12]Bieu3!H16</f>
        <v>0</v>
      </c>
      <c r="I17" s="31">
        <f>[1]Bieu3!I16+[2]Bieu3!I16+[3]Bieu3!I16+[4]Bieu3!I16+[5]Bieu3!I16+[6]Bieu3!I16+[7]Bieu3!I16+[8]Bieu3!I16+[9]Bieu3!I16+[10]Bieu3!I16+[11]Bieu3!I16+[12]Bieu3!I16</f>
        <v>-15.4</v>
      </c>
      <c r="J17" s="31">
        <f>[1]Bieu3!J16+[2]Bieu3!J16+[3]Bieu3!J16+[4]Bieu3!J16+[5]Bieu3!J16+[6]Bieu3!J16+[7]Bieu3!J16+[8]Bieu3!J16+[9]Bieu3!J16+[10]Bieu3!J16+[11]Bieu3!J16+[12]Bieu3!J16</f>
        <v>0</v>
      </c>
      <c r="K17" s="31">
        <f>[1]Bieu3!K16+[2]Bieu3!K16+[3]Bieu3!K16+[4]Bieu3!K16+[5]Bieu3!K16+[6]Bieu3!K16+[7]Bieu3!K16+[8]Bieu3!K16+[9]Bieu3!K16+[10]Bieu3!K16+[11]Bieu3!K16+[12]Bieu3!K16</f>
        <v>-69.33</v>
      </c>
    </row>
    <row r="18" spans="1:11" x14ac:dyDescent="0.2">
      <c r="A18" s="5" t="s">
        <v>12</v>
      </c>
      <c r="B18" s="32">
        <v>1240</v>
      </c>
      <c r="C18" s="31">
        <f>[1]Bieu3!C17+[2]Bieu3!C17+[3]Bieu3!C17+[4]Bieu3!C17+[5]Bieu3!C17+[6]Bieu3!C17+[7]Bieu3!C17+[8]Bieu3!C17+[9]Bieu3!C17+[10]Bieu3!C17+[11]Bieu3!C17+[12]Bieu3!C17</f>
        <v>299.25</v>
      </c>
      <c r="D18" s="31">
        <f>[1]Bieu3!D17+[2]Bieu3!D17+[3]Bieu3!D17+[4]Bieu3!D17+[5]Bieu3!D17+[6]Bieu3!D17+[7]Bieu3!D17+[8]Bieu3!D17+[9]Bieu3!D17+[10]Bieu3!D17+[11]Bieu3!D17+[12]Bieu3!D17</f>
        <v>347.08</v>
      </c>
      <c r="E18" s="31">
        <f>[1]Bieu3!E17+[2]Bieu3!E17+[3]Bieu3!E17+[4]Bieu3!E17+[5]Bieu3!E17+[6]Bieu3!E17+[7]Bieu3!E17+[8]Bieu3!E17+[9]Bieu3!E17+[10]Bieu3!E17+[11]Bieu3!E17+[12]Bieu3!E17</f>
        <v>-5</v>
      </c>
      <c r="F18" s="31">
        <f>[1]Bieu3!F17+[2]Bieu3!F17+[3]Bieu3!F17+[4]Bieu3!F17+[5]Bieu3!F17+[6]Bieu3!F17+[7]Bieu3!F17+[8]Bieu3!F17+[9]Bieu3!F17+[10]Bieu3!F17+[11]Bieu3!F17+[12]Bieu3!F17</f>
        <v>-1.1499999999999999</v>
      </c>
      <c r="G18" s="31">
        <f>[1]Bieu3!G17+[2]Bieu3!G17+[3]Bieu3!G17+[4]Bieu3!G17+[5]Bieu3!G17+[6]Bieu3!G17+[7]Bieu3!G17+[8]Bieu3!G17+[9]Bieu3!G17+[10]Bieu3!G17+[11]Bieu3!G17+[12]Bieu3!G17</f>
        <v>0</v>
      </c>
      <c r="H18" s="31">
        <f>[1]Bieu3!H17+[2]Bieu3!H17+[3]Bieu3!H17+[4]Bieu3!H17+[5]Bieu3!H17+[6]Bieu3!H17+[7]Bieu3!H17+[8]Bieu3!H17+[9]Bieu3!H17+[10]Bieu3!H17+[11]Bieu3!H17+[12]Bieu3!H17</f>
        <v>0</v>
      </c>
      <c r="I18" s="31">
        <f>[1]Bieu3!I17+[2]Bieu3!I17+[3]Bieu3!I17+[4]Bieu3!I17+[5]Bieu3!I17+[6]Bieu3!I17+[7]Bieu3!I17+[8]Bieu3!I17+[9]Bieu3!I17+[10]Bieu3!I17+[11]Bieu3!I17+[12]Bieu3!I17</f>
        <v>-55.9</v>
      </c>
      <c r="J18" s="31">
        <f>[1]Bieu3!J17+[2]Bieu3!J17+[3]Bieu3!J17+[4]Bieu3!J17+[5]Bieu3!J17+[6]Bieu3!J17+[7]Bieu3!J17+[8]Bieu3!J17+[9]Bieu3!J17+[10]Bieu3!J17+[11]Bieu3!J17+[12]Bieu3!J17</f>
        <v>-5</v>
      </c>
      <c r="K18" s="31">
        <f>[1]Bieu3!K17+[2]Bieu3!K17+[3]Bieu3!K17+[4]Bieu3!K17+[5]Bieu3!K17+[6]Bieu3!K17+[7]Bieu3!K17+[8]Bieu3!K17+[9]Bieu3!K17+[10]Bieu3!K17+[11]Bieu3!K17+[12]Bieu3!K17</f>
        <v>19.220000000000002</v>
      </c>
    </row>
    <row r="19" spans="1:11" x14ac:dyDescent="0.2">
      <c r="A19" s="5" t="s">
        <v>70</v>
      </c>
      <c r="B19" s="32">
        <v>1250</v>
      </c>
      <c r="C19" s="31">
        <f>[1]Bieu3!C18+[2]Bieu3!C18+[3]Bieu3!C18+[4]Bieu3!C18+[5]Bieu3!C18+[6]Bieu3!C18+[7]Bieu3!C18+[8]Bieu3!C18+[9]Bieu3!C18+[10]Bieu3!C18+[11]Bieu3!C18+[12]Bieu3!C18</f>
        <v>268.2</v>
      </c>
      <c r="D19" s="31">
        <f>[1]Bieu3!D18+[2]Bieu3!D18+[3]Bieu3!D18+[4]Bieu3!D18+[5]Bieu3!D18+[6]Bieu3!D18+[7]Bieu3!D18+[8]Bieu3!D18+[9]Bieu3!D18+[10]Bieu3!D18+[11]Bieu3!D18+[12]Bieu3!D18</f>
        <v>115.19999999999999</v>
      </c>
      <c r="E19" s="31">
        <f>[1]Bieu3!E18+[2]Bieu3!E18+[3]Bieu3!E18+[4]Bieu3!E18+[5]Bieu3!E18+[6]Bieu3!E18+[7]Bieu3!E18+[8]Bieu3!E18+[9]Bieu3!E18+[10]Bieu3!E18+[11]Bieu3!E18+[12]Bieu3!E18</f>
        <v>0</v>
      </c>
      <c r="F19" s="31">
        <f>[1]Bieu3!F18+[2]Bieu3!F18+[3]Bieu3!F18+[4]Bieu3!F18+[5]Bieu3!F18+[6]Bieu3!F18+[7]Bieu3!F18+[8]Bieu3!F18+[9]Bieu3!F18+[10]Bieu3!F18+[11]Bieu3!F18+[12]Bieu3!F18</f>
        <v>0</v>
      </c>
      <c r="G19" s="31">
        <f>[1]Bieu3!G18+[2]Bieu3!G18+[3]Bieu3!G18+[4]Bieu3!G18+[5]Bieu3!G18+[6]Bieu3!G18+[7]Bieu3!G18+[8]Bieu3!G18+[9]Bieu3!G18+[10]Bieu3!G18+[11]Bieu3!G18+[12]Bieu3!G18</f>
        <v>0</v>
      </c>
      <c r="H19" s="31">
        <f>[1]Bieu3!H18+[2]Bieu3!H18+[3]Bieu3!H18+[4]Bieu3!H18+[5]Bieu3!H18+[6]Bieu3!H18+[7]Bieu3!H18+[8]Bieu3!H18+[9]Bieu3!H18+[10]Bieu3!H18+[11]Bieu3!H18+[12]Bieu3!H18</f>
        <v>0</v>
      </c>
      <c r="I19" s="31">
        <f>[1]Bieu3!I18+[2]Bieu3!I18+[3]Bieu3!I18+[4]Bieu3!I18+[5]Bieu3!I18+[6]Bieu3!I18+[7]Bieu3!I18+[8]Bieu3!I18+[9]Bieu3!I18+[10]Bieu3!I18+[11]Bieu3!I18+[12]Bieu3!I18</f>
        <v>0</v>
      </c>
      <c r="J19" s="31">
        <f>[1]Bieu3!J18+[2]Bieu3!J18+[3]Bieu3!J18+[4]Bieu3!J18+[5]Bieu3!J18+[6]Bieu3!J18+[7]Bieu3!J18+[8]Bieu3!J18+[9]Bieu3!J18+[10]Bieu3!J18+[11]Bieu3!J18+[12]Bieu3!J18</f>
        <v>0</v>
      </c>
      <c r="K19" s="31">
        <f>[1]Bieu3!K18+[2]Bieu3!K18+[3]Bieu3!K18+[4]Bieu3!K18+[5]Bieu3!K18+[6]Bieu3!K18+[7]Bieu3!K18+[8]Bieu3!K18+[9]Bieu3!K18+[10]Bieu3!K18+[11]Bieu3!K18+[12]Bieu3!K18</f>
        <v>153</v>
      </c>
    </row>
    <row r="20" spans="1:11" x14ac:dyDescent="0.2">
      <c r="A20" s="5" t="s">
        <v>33</v>
      </c>
      <c r="B20" s="32">
        <v>2000</v>
      </c>
      <c r="C20" s="31">
        <f>[1]Bieu3!C19+[2]Bieu3!C19+[3]Bieu3!C19+[4]Bieu3!C19+[5]Bieu3!C19+[6]Bieu3!C19+[7]Bieu3!C19+[8]Bieu3!C19+[9]Bieu3!C19+[10]Bieu3!C19+[11]Bieu3!C19+[12]Bieu3!C19</f>
        <v>-64106.559999999998</v>
      </c>
      <c r="D20" s="31">
        <f>[1]Bieu3!D19+[2]Bieu3!D19+[3]Bieu3!D19+[4]Bieu3!D19+[5]Bieu3!D19+[6]Bieu3!D19+[7]Bieu3!D19+[8]Bieu3!D19+[9]Bieu3!D19+[10]Bieu3!D19+[11]Bieu3!D19+[12]Bieu3!D19</f>
        <v>-34180.57</v>
      </c>
      <c r="E20" s="31">
        <f>[1]Bieu3!E19+[2]Bieu3!E19+[3]Bieu3!E19+[4]Bieu3!E19+[5]Bieu3!E19+[6]Bieu3!E19+[7]Bieu3!E19+[8]Bieu3!E19+[9]Bieu3!E19+[10]Bieu3!E19+[11]Bieu3!E19+[12]Bieu3!E19</f>
        <v>7627.97</v>
      </c>
      <c r="F20" s="31">
        <f>[1]Bieu3!F19+[2]Bieu3!F19+[3]Bieu3!F19+[4]Bieu3!F19+[5]Bieu3!F19+[6]Bieu3!F19+[7]Bieu3!F19+[8]Bieu3!F19+[9]Bieu3!F19+[10]Bieu3!F19+[11]Bieu3!F19+[12]Bieu3!F19</f>
        <v>200.40000000000003</v>
      </c>
      <c r="G20" s="31">
        <f>[1]Bieu3!G19+[2]Bieu3!G19+[3]Bieu3!G19+[4]Bieu3!G19+[5]Bieu3!G19+[6]Bieu3!G19+[7]Bieu3!G19+[8]Bieu3!G19+[9]Bieu3!G19+[10]Bieu3!G19+[11]Bieu3!G19+[12]Bieu3!G19</f>
        <v>38.200000000000003</v>
      </c>
      <c r="H20" s="31">
        <f>[1]Bieu3!H19+[2]Bieu3!H19+[3]Bieu3!H19+[4]Bieu3!H19+[5]Bieu3!H19+[6]Bieu3!H19+[7]Bieu3!H19+[8]Bieu3!H19+[9]Bieu3!H19+[10]Bieu3!H19+[11]Bieu3!H19+[12]Bieu3!H19</f>
        <v>384.85999999999996</v>
      </c>
      <c r="I20" s="31">
        <f>[1]Bieu3!I19+[2]Bieu3!I19+[3]Bieu3!I19+[4]Bieu3!I19+[5]Bieu3!I19+[6]Bieu3!I19+[7]Bieu3!I19+[8]Bieu3!I19+[9]Bieu3!I19+[10]Bieu3!I19+[11]Bieu3!I19+[12]Bieu3!I19</f>
        <v>-2240.19</v>
      </c>
      <c r="J20" s="31">
        <f>[1]Bieu3!J19+[2]Bieu3!J19+[3]Bieu3!J19+[4]Bieu3!J19+[5]Bieu3!J19+[6]Bieu3!J19+[7]Bieu3!J19+[8]Bieu3!J19+[9]Bieu3!J19+[10]Bieu3!J19+[11]Bieu3!J19+[12]Bieu3!J19</f>
        <v>-33284.019999999997</v>
      </c>
      <c r="K20" s="31">
        <f>[1]Bieu3!K19+[2]Bieu3!K19+[3]Bieu3!K19+[4]Bieu3!K19+[5]Bieu3!K19+[6]Bieu3!K19+[7]Bieu3!K19+[8]Bieu3!K19+[9]Bieu3!K19+[10]Bieu3!K19+[11]Bieu3!K19+[12]Bieu3!K19</f>
        <v>-2653.2099999999996</v>
      </c>
    </row>
    <row r="21" spans="1:11" x14ac:dyDescent="0.2">
      <c r="A21" s="5" t="s">
        <v>71</v>
      </c>
      <c r="B21" s="32">
        <v>2010</v>
      </c>
      <c r="C21" s="31">
        <f>[1]Bieu3!C20+[2]Bieu3!C20+[3]Bieu3!C20+[4]Bieu3!C20+[5]Bieu3!C20+[6]Bieu3!C20+[7]Bieu3!C20+[8]Bieu3!C20+[9]Bieu3!C20+[10]Bieu3!C20+[11]Bieu3!C20+[12]Bieu3!C20</f>
        <v>1220.3</v>
      </c>
      <c r="D21" s="31">
        <f>[1]Bieu3!D20+[2]Bieu3!D20+[3]Bieu3!D20+[4]Bieu3!D20+[5]Bieu3!D20+[6]Bieu3!D20+[7]Bieu3!D20+[8]Bieu3!D20+[9]Bieu3!D20+[10]Bieu3!D20+[11]Bieu3!D20+[12]Bieu3!D20</f>
        <v>-561.16</v>
      </c>
      <c r="E21" s="31">
        <f>[1]Bieu3!E20+[2]Bieu3!E20+[3]Bieu3!E20+[4]Bieu3!E20+[5]Bieu3!E20+[6]Bieu3!E20+[7]Bieu3!E20+[8]Bieu3!E20+[9]Bieu3!E20+[10]Bieu3!E20+[11]Bieu3!E20+[12]Bieu3!E20</f>
        <v>142.6</v>
      </c>
      <c r="F21" s="31">
        <f>[1]Bieu3!F20+[2]Bieu3!F20+[3]Bieu3!F20+[4]Bieu3!F20+[5]Bieu3!F20+[6]Bieu3!F20+[7]Bieu3!F20+[8]Bieu3!F20+[9]Bieu3!F20+[10]Bieu3!F20+[11]Bieu3!F20+[12]Bieu3!F20</f>
        <v>0</v>
      </c>
      <c r="G21" s="31">
        <f>[1]Bieu3!G20+[2]Bieu3!G20+[3]Bieu3!G20+[4]Bieu3!G20+[5]Bieu3!G20+[6]Bieu3!G20+[7]Bieu3!G20+[8]Bieu3!G20+[9]Bieu3!G20+[10]Bieu3!G20+[11]Bieu3!G20+[12]Bieu3!G20</f>
        <v>0</v>
      </c>
      <c r="H21" s="31">
        <f>[1]Bieu3!H20+[2]Bieu3!H20+[3]Bieu3!H20+[4]Bieu3!H20+[5]Bieu3!H20+[6]Bieu3!H20+[7]Bieu3!H20+[8]Bieu3!H20+[9]Bieu3!H20+[10]Bieu3!H20+[11]Bieu3!H20+[12]Bieu3!H20</f>
        <v>0</v>
      </c>
      <c r="I21" s="31">
        <f>[1]Bieu3!I20+[2]Bieu3!I20+[3]Bieu3!I20+[4]Bieu3!I20+[5]Bieu3!I20+[6]Bieu3!I20+[7]Bieu3!I20+[8]Bieu3!I20+[9]Bieu3!I20+[10]Bieu3!I20+[11]Bieu3!I20+[12]Bieu3!I20</f>
        <v>396.09999999999997</v>
      </c>
      <c r="J21" s="31">
        <f>[1]Bieu3!J20+[2]Bieu3!J20+[3]Bieu3!J20+[4]Bieu3!J20+[5]Bieu3!J20+[6]Bieu3!J20+[7]Bieu3!J20+[8]Bieu3!J20+[9]Bieu3!J20+[10]Bieu3!J20+[11]Bieu3!J20+[12]Bieu3!J20</f>
        <v>-69.59</v>
      </c>
      <c r="K21" s="31">
        <f>[1]Bieu3!K20+[2]Bieu3!K20+[3]Bieu3!K20+[4]Bieu3!K20+[5]Bieu3!K20+[6]Bieu3!K20+[7]Bieu3!K20+[8]Bieu3!K20+[9]Bieu3!K20+[10]Bieu3!K20+[11]Bieu3!K20+[12]Bieu3!K20</f>
        <v>1312.35</v>
      </c>
    </row>
    <row r="22" spans="1:11" x14ac:dyDescent="0.2">
      <c r="A22" s="5" t="s">
        <v>72</v>
      </c>
      <c r="B22" s="32">
        <v>2020</v>
      </c>
      <c r="C22" s="31">
        <f>[1]Bieu3!C21+[2]Bieu3!C21+[3]Bieu3!C21+[4]Bieu3!C21+[5]Bieu3!C21+[6]Bieu3!C21+[7]Bieu3!C21+[8]Bieu3!C21+[9]Bieu3!C21+[10]Bieu3!C21+[11]Bieu3!C21+[12]Bieu3!C21</f>
        <v>-32535.899999999998</v>
      </c>
      <c r="D22" s="31">
        <f>[1]Bieu3!D21+[2]Bieu3!D21+[3]Bieu3!D21+[4]Bieu3!D21+[5]Bieu3!D21+[6]Bieu3!D21+[7]Bieu3!D21+[8]Bieu3!D21+[9]Bieu3!D21+[10]Bieu3!D21+[11]Bieu3!D21+[12]Bieu3!D21</f>
        <v>-22810.87</v>
      </c>
      <c r="E22" s="31">
        <f>[1]Bieu3!E21+[2]Bieu3!E21+[3]Bieu3!E21+[4]Bieu3!E21+[5]Bieu3!E21+[6]Bieu3!E21+[7]Bieu3!E21+[8]Bieu3!E21+[9]Bieu3!E21+[10]Bieu3!E21+[11]Bieu3!E21+[12]Bieu3!E21</f>
        <v>7692.17</v>
      </c>
      <c r="F22" s="31">
        <f>[1]Bieu3!F21+[2]Bieu3!F21+[3]Bieu3!F21+[4]Bieu3!F21+[5]Bieu3!F21+[6]Bieu3!F21+[7]Bieu3!F21+[8]Bieu3!F21+[9]Bieu3!F21+[10]Bieu3!F21+[11]Bieu3!F21+[12]Bieu3!F21</f>
        <v>200.40000000000003</v>
      </c>
      <c r="G22" s="31">
        <f>[1]Bieu3!G21+[2]Bieu3!G21+[3]Bieu3!G21+[4]Bieu3!G21+[5]Bieu3!G21+[6]Bieu3!G21+[7]Bieu3!G21+[8]Bieu3!G21+[9]Bieu3!G21+[10]Bieu3!G21+[11]Bieu3!G21+[12]Bieu3!G21</f>
        <v>38.200000000000003</v>
      </c>
      <c r="H22" s="31">
        <f>[1]Bieu3!H21+[2]Bieu3!H21+[3]Bieu3!H21+[4]Bieu3!H21+[5]Bieu3!H21+[6]Bieu3!H21+[7]Bieu3!H21+[8]Bieu3!H21+[9]Bieu3!H21+[10]Bieu3!H21+[11]Bieu3!H21+[12]Bieu3!H21</f>
        <v>335.85999999999996</v>
      </c>
      <c r="I22" s="31">
        <f>[1]Bieu3!I21+[2]Bieu3!I21+[3]Bieu3!I21+[4]Bieu3!I21+[5]Bieu3!I21+[6]Bieu3!I21+[7]Bieu3!I21+[8]Bieu3!I21+[9]Bieu3!I21+[10]Bieu3!I21+[11]Bieu3!I21+[12]Bieu3!I21</f>
        <v>-2429.9900000000002</v>
      </c>
      <c r="J22" s="31">
        <f>[1]Bieu3!J21+[2]Bieu3!J21+[3]Bieu3!J21+[4]Bieu3!J21+[5]Bieu3!J21+[6]Bieu3!J21+[7]Bieu3!J21+[8]Bieu3!J21+[9]Bieu3!J21+[10]Bieu3!J21+[11]Bieu3!J21+[12]Bieu3!J21</f>
        <v>-13278.43</v>
      </c>
      <c r="K22" s="31">
        <f>[1]Bieu3!K21+[2]Bieu3!K21+[3]Bieu3!K21+[4]Bieu3!K21+[5]Bieu3!K21+[6]Bieu3!K21+[7]Bieu3!K21+[8]Bieu3!K21+[9]Bieu3!K21+[10]Bieu3!K21+[11]Bieu3!K21+[12]Bieu3!K21</f>
        <v>-2283.2400000000002</v>
      </c>
    </row>
    <row r="23" spans="1:11" x14ac:dyDescent="0.2">
      <c r="A23" s="5" t="s">
        <v>73</v>
      </c>
      <c r="B23" s="32">
        <v>2030</v>
      </c>
      <c r="C23" s="31">
        <f>[1]Bieu3!C22+[2]Bieu3!C22+[3]Bieu3!C22+[4]Bieu3!C22+[5]Bieu3!C22+[6]Bieu3!C22+[7]Bieu3!C22+[8]Bieu3!C22+[9]Bieu3!C22+[10]Bieu3!C22+[11]Bieu3!C22+[12]Bieu3!C22</f>
        <v>-32706.639999999999</v>
      </c>
      <c r="D23" s="31">
        <f>[1]Bieu3!D22+[2]Bieu3!D22+[3]Bieu3!D22+[4]Bieu3!D22+[5]Bieu3!D22+[6]Bieu3!D22+[7]Bieu3!D22+[8]Bieu3!D22+[9]Bieu3!D22+[10]Bieu3!D22+[11]Bieu3!D22+[12]Bieu3!D22</f>
        <v>-10700.42</v>
      </c>
      <c r="E23" s="31">
        <f>[1]Bieu3!E22+[2]Bieu3!E22+[3]Bieu3!E22+[4]Bieu3!E22+[5]Bieu3!E22+[6]Bieu3!E22+[7]Bieu3!E22+[8]Bieu3!E22+[9]Bieu3!E22+[10]Bieu3!E22+[11]Bieu3!E22+[12]Bieu3!E22</f>
        <v>-206.8</v>
      </c>
      <c r="F23" s="31">
        <f>[1]Bieu3!F22+[2]Bieu3!F22+[3]Bieu3!F22+[4]Bieu3!F22+[5]Bieu3!F22+[6]Bieu3!F22+[7]Bieu3!F22+[8]Bieu3!F22+[9]Bieu3!F22+[10]Bieu3!F22+[11]Bieu3!F22+[12]Bieu3!F22</f>
        <v>0</v>
      </c>
      <c r="G23" s="31">
        <f>[1]Bieu3!G22+[2]Bieu3!G22+[3]Bieu3!G22+[4]Bieu3!G22+[5]Bieu3!G22+[6]Bieu3!G22+[7]Bieu3!G22+[8]Bieu3!G22+[9]Bieu3!G22+[10]Bieu3!G22+[11]Bieu3!G22+[12]Bieu3!G22</f>
        <v>0</v>
      </c>
      <c r="H23" s="31">
        <f>[1]Bieu3!H22+[2]Bieu3!H22+[3]Bieu3!H22+[4]Bieu3!H22+[5]Bieu3!H22+[6]Bieu3!H22+[7]Bieu3!H22+[8]Bieu3!H22+[9]Bieu3!H22+[10]Bieu3!H22+[11]Bieu3!H22+[12]Bieu3!H22</f>
        <v>49</v>
      </c>
      <c r="I23" s="31">
        <f>[1]Bieu3!I22+[2]Bieu3!I22+[3]Bieu3!I22+[4]Bieu3!I22+[5]Bieu3!I22+[6]Bieu3!I22+[7]Bieu3!I22+[8]Bieu3!I22+[9]Bieu3!I22+[10]Bieu3!I22+[11]Bieu3!I22+[12]Bieu3!I22</f>
        <v>-283.3</v>
      </c>
      <c r="J23" s="31">
        <f>[1]Bieu3!J22+[2]Bieu3!J22+[3]Bieu3!J22+[4]Bieu3!J22+[5]Bieu3!J22+[6]Bieu3!J22+[7]Bieu3!J22+[8]Bieu3!J22+[9]Bieu3!J22+[10]Bieu3!J22+[11]Bieu3!J22+[12]Bieu3!J22</f>
        <v>-19932.800000000003</v>
      </c>
      <c r="K23" s="31">
        <f>[1]Bieu3!K22+[2]Bieu3!K22+[3]Bieu3!K22+[4]Bieu3!K22+[5]Bieu3!K22+[6]Bieu3!K22+[7]Bieu3!K22+[8]Bieu3!K22+[9]Bieu3!K22+[10]Bieu3!K22+[11]Bieu3!K22+[12]Bieu3!K22</f>
        <v>-1632.32</v>
      </c>
    </row>
    <row r="24" spans="1:11" x14ac:dyDescent="0.2">
      <c r="A24" s="5" t="s">
        <v>34</v>
      </c>
      <c r="B24" s="32">
        <v>2040</v>
      </c>
      <c r="C24" s="31">
        <f>[1]Bieu3!C23+[2]Bieu3!C23+[3]Bieu3!C23+[4]Bieu3!C23+[5]Bieu3!C23+[6]Bieu3!C23+[7]Bieu3!C23+[8]Bieu3!C23+[9]Bieu3!C23+[10]Bieu3!C23+[11]Bieu3!C23+[12]Bieu3!C23</f>
        <v>-69.599999999999994</v>
      </c>
      <c r="D24" s="31">
        <f>[1]Bieu3!D23+[2]Bieu3!D23+[3]Bieu3!D23+[4]Bieu3!D23+[5]Bieu3!D23+[6]Bieu3!D23+[7]Bieu3!D23+[8]Bieu3!D23+[9]Bieu3!D23+[10]Bieu3!D23+[11]Bieu3!D23+[12]Bieu3!D23</f>
        <v>-11.4</v>
      </c>
      <c r="E24" s="31">
        <f>[1]Bieu3!E23+[2]Bieu3!E23+[3]Bieu3!E23+[4]Bieu3!E23+[5]Bieu3!E23+[6]Bieu3!E23+[7]Bieu3!E23+[8]Bieu3!E23+[9]Bieu3!E23+[10]Bieu3!E23+[11]Bieu3!E23+[12]Bieu3!E23</f>
        <v>0</v>
      </c>
      <c r="F24" s="31">
        <f>[1]Bieu3!F23+[2]Bieu3!F23+[3]Bieu3!F23+[4]Bieu3!F23+[5]Bieu3!F23+[6]Bieu3!F23+[7]Bieu3!F23+[8]Bieu3!F23+[9]Bieu3!F23+[10]Bieu3!F23+[11]Bieu3!F23+[12]Bieu3!F23</f>
        <v>0</v>
      </c>
      <c r="G24" s="31">
        <f>[1]Bieu3!G23+[2]Bieu3!G23+[3]Bieu3!G23+[4]Bieu3!G23+[5]Bieu3!G23+[6]Bieu3!G23+[7]Bieu3!G23+[8]Bieu3!G23+[9]Bieu3!G23+[10]Bieu3!G23+[11]Bieu3!G23+[12]Bieu3!G23</f>
        <v>0</v>
      </c>
      <c r="H24" s="31">
        <f>[1]Bieu3!H23+[2]Bieu3!H23+[3]Bieu3!H23+[4]Bieu3!H23+[5]Bieu3!H23+[6]Bieu3!H23+[7]Bieu3!H23+[8]Bieu3!H23+[9]Bieu3!H23+[10]Bieu3!H23+[11]Bieu3!H23+[12]Bieu3!H23</f>
        <v>0</v>
      </c>
      <c r="I24" s="31">
        <f>[1]Bieu3!I23+[2]Bieu3!I23+[3]Bieu3!I23+[4]Bieu3!I23+[5]Bieu3!I23+[6]Bieu3!I23+[7]Bieu3!I23+[8]Bieu3!I23+[9]Bieu3!I23+[10]Bieu3!I23+[11]Bieu3!I23+[12]Bieu3!I23</f>
        <v>0</v>
      </c>
      <c r="J24" s="31">
        <f>[1]Bieu3!J23+[2]Bieu3!J23+[3]Bieu3!J23+[4]Bieu3!J23+[5]Bieu3!J23+[6]Bieu3!J23+[7]Bieu3!J23+[8]Bieu3!J23+[9]Bieu3!J23+[10]Bieu3!J23+[11]Bieu3!J23+[12]Bieu3!J23</f>
        <v>-3.2</v>
      </c>
      <c r="K24" s="31">
        <f>[1]Bieu3!K23+[2]Bieu3!K23+[3]Bieu3!K23+[4]Bieu3!K23+[5]Bieu3!K23+[6]Bieu3!K23+[7]Bieu3!K23+[8]Bieu3!K23+[9]Bieu3!K23+[10]Bieu3!K23+[11]Bieu3!K23+[12]Bieu3!K23</f>
        <v>-55</v>
      </c>
    </row>
    <row r="25" spans="1:11" x14ac:dyDescent="0.2">
      <c r="A25" s="5" t="s">
        <v>74</v>
      </c>
      <c r="B25" s="32">
        <v>2050</v>
      </c>
      <c r="C25" s="31">
        <f>[1]Bieu3!C24+[2]Bieu3!C24+[3]Bieu3!C24+[4]Bieu3!C24+[5]Bieu3!C24+[6]Bieu3!C24+[7]Bieu3!C24+[8]Bieu3!C24+[9]Bieu3!C24+[10]Bieu3!C24+[11]Bieu3!C24+[12]Bieu3!C24</f>
        <v>-14.720000000000002</v>
      </c>
      <c r="D25" s="31">
        <f>[1]Bieu3!D24+[2]Bieu3!D24+[3]Bieu3!D24+[4]Bieu3!D24+[5]Bieu3!D24+[6]Bieu3!D24+[7]Bieu3!D24+[8]Bieu3!D24+[9]Bieu3!D24+[10]Bieu3!D24+[11]Bieu3!D24+[12]Bieu3!D24</f>
        <v>-96.72</v>
      </c>
      <c r="E25" s="31">
        <f>[1]Bieu3!E24+[2]Bieu3!E24+[3]Bieu3!E24+[4]Bieu3!E24+[5]Bieu3!E24+[6]Bieu3!E24+[7]Bieu3!E24+[8]Bieu3!E24+[9]Bieu3!E24+[10]Bieu3!E24+[11]Bieu3!E24+[12]Bieu3!E24</f>
        <v>0</v>
      </c>
      <c r="F25" s="31">
        <f>[1]Bieu3!F24+[2]Bieu3!F24+[3]Bieu3!F24+[4]Bieu3!F24+[5]Bieu3!F24+[6]Bieu3!F24+[7]Bieu3!F24+[8]Bieu3!F24+[9]Bieu3!F24+[10]Bieu3!F24+[11]Bieu3!F24+[12]Bieu3!F24</f>
        <v>0</v>
      </c>
      <c r="G25" s="31">
        <f>[1]Bieu3!G24+[2]Bieu3!G24+[3]Bieu3!G24+[4]Bieu3!G24+[5]Bieu3!G24+[6]Bieu3!G24+[7]Bieu3!G24+[8]Bieu3!G24+[9]Bieu3!G24+[10]Bieu3!G24+[11]Bieu3!G24+[12]Bieu3!G24</f>
        <v>0</v>
      </c>
      <c r="H25" s="31">
        <f>[1]Bieu3!H24+[2]Bieu3!H24+[3]Bieu3!H24+[4]Bieu3!H24+[5]Bieu3!H24+[6]Bieu3!H24+[7]Bieu3!H24+[8]Bieu3!H24+[9]Bieu3!H24+[10]Bieu3!H24+[11]Bieu3!H24+[12]Bieu3!H24</f>
        <v>0</v>
      </c>
      <c r="I25" s="31">
        <f>[1]Bieu3!I24+[2]Bieu3!I24+[3]Bieu3!I24+[4]Bieu3!I24+[5]Bieu3!I24+[6]Bieu3!I24+[7]Bieu3!I24+[8]Bieu3!I24+[9]Bieu3!I24+[10]Bieu3!I24+[11]Bieu3!I24+[12]Bieu3!I24</f>
        <v>77</v>
      </c>
      <c r="J25" s="31">
        <f>[1]Bieu3!J24+[2]Bieu3!J24+[3]Bieu3!J24+[4]Bieu3!J24+[5]Bieu3!J24+[6]Bieu3!J24+[7]Bieu3!J24+[8]Bieu3!J24+[9]Bieu3!J24+[10]Bieu3!J24+[11]Bieu3!J24+[12]Bieu3!J24</f>
        <v>0</v>
      </c>
      <c r="K25" s="31">
        <f>[1]Bieu3!K24+[2]Bieu3!K24+[3]Bieu3!K24+[4]Bieu3!K24+[5]Bieu3!K24+[6]Bieu3!K24+[7]Bieu3!K24+[8]Bieu3!K24+[9]Bieu3!K24+[10]Bieu3!K24+[11]Bieu3!K24+[12]Bieu3!K24</f>
        <v>5</v>
      </c>
    </row>
    <row r="26" spans="1:11" x14ac:dyDescent="0.2">
      <c r="A26" s="5" t="s">
        <v>35</v>
      </c>
      <c r="B26" s="32">
        <v>3000</v>
      </c>
      <c r="C26" s="31">
        <f>[1]Bieu3!C25+[2]Bieu3!C25+[3]Bieu3!C25+[4]Bieu3!C25+[5]Bieu3!C25+[6]Bieu3!C25+[7]Bieu3!C25+[8]Bieu3!C25+[9]Bieu3!C25+[10]Bieu3!C25+[11]Bieu3!C25+[12]Bieu3!C25</f>
        <v>-3501.6000000000004</v>
      </c>
      <c r="D26" s="31">
        <f>[1]Bieu3!D25+[2]Bieu3!D25+[3]Bieu3!D25+[4]Bieu3!D25+[5]Bieu3!D25+[6]Bieu3!D25+[7]Bieu3!D25+[8]Bieu3!D25+[9]Bieu3!D25+[10]Bieu3!D25+[11]Bieu3!D25+[12]Bieu3!D25</f>
        <v>-8793.48</v>
      </c>
      <c r="E26" s="31">
        <f>[1]Bieu3!E25+[2]Bieu3!E25+[3]Bieu3!E25+[4]Bieu3!E25+[5]Bieu3!E25+[6]Bieu3!E25+[7]Bieu3!E25+[8]Bieu3!E25+[9]Bieu3!E25+[10]Bieu3!E25+[11]Bieu3!E25+[12]Bieu3!E25</f>
        <v>1497.8</v>
      </c>
      <c r="F26" s="31">
        <f>[1]Bieu3!F25+[2]Bieu3!F25+[3]Bieu3!F25+[4]Bieu3!F25+[5]Bieu3!F25+[6]Bieu3!F25+[7]Bieu3!F25+[8]Bieu3!F25+[9]Bieu3!F25+[10]Bieu3!F25+[11]Bieu3!F25+[12]Bieu3!F25</f>
        <v>0</v>
      </c>
      <c r="G26" s="31">
        <f>[1]Bieu3!G25+[2]Bieu3!G25+[3]Bieu3!G25+[4]Bieu3!G25+[5]Bieu3!G25+[6]Bieu3!G25+[7]Bieu3!G25+[8]Bieu3!G25+[9]Bieu3!G25+[10]Bieu3!G25+[11]Bieu3!G25+[12]Bieu3!G25</f>
        <v>0</v>
      </c>
      <c r="H26" s="31">
        <f>[1]Bieu3!H25+[2]Bieu3!H25+[3]Bieu3!H25+[4]Bieu3!H25+[5]Bieu3!H25+[6]Bieu3!H25+[7]Bieu3!H25+[8]Bieu3!H25+[9]Bieu3!H25+[10]Bieu3!H25+[11]Bieu3!H25+[12]Bieu3!H25</f>
        <v>3.5</v>
      </c>
      <c r="I26" s="31">
        <f>[1]Bieu3!I25+[2]Bieu3!I25+[3]Bieu3!I25+[4]Bieu3!I25+[5]Bieu3!I25+[6]Bieu3!I25+[7]Bieu3!I25+[8]Bieu3!I25+[9]Bieu3!I25+[10]Bieu3!I25+[11]Bieu3!I25+[12]Bieu3!I25</f>
        <v>5750.5899999999992</v>
      </c>
      <c r="J26" s="31">
        <f>[1]Bieu3!J25+[2]Bieu3!J25+[3]Bieu3!J25+[4]Bieu3!J25+[5]Bieu3!J25+[6]Bieu3!J25+[7]Bieu3!J25+[8]Bieu3!J25+[9]Bieu3!J25+[10]Bieu3!J25+[11]Bieu3!J25+[12]Bieu3!J25</f>
        <v>-1061.3</v>
      </c>
      <c r="K26" s="31">
        <f>[1]Bieu3!K25+[2]Bieu3!K25+[3]Bieu3!K25+[4]Bieu3!K25+[5]Bieu3!K25+[6]Bieu3!K25+[7]Bieu3!K25+[8]Bieu3!K25+[9]Bieu3!K25+[10]Bieu3!K25+[11]Bieu3!K25+[12]Bieu3!K25</f>
        <v>-898.71</v>
      </c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showGridLines="0" tabSelected="1" zoomScale="85" zoomScaleNormal="85" workbookViewId="0">
      <selection activeCell="A19" sqref="A19:XFD20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0.44140625" style="9" customWidth="1"/>
    <col min="8" max="8" width="10.77734375" style="9" customWidth="1"/>
    <col min="9" max="9" width="12" style="9" customWidth="1"/>
    <col min="10" max="10" width="13.33203125" style="9" customWidth="1"/>
    <col min="11" max="11" width="10.33203125" style="9" customWidth="1"/>
    <col min="12" max="16384" width="8.88671875" style="9"/>
  </cols>
  <sheetData>
    <row r="1" spans="1:12" ht="16.5" x14ac:dyDescent="0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1" customFormat="1" ht="14.25" x14ac:dyDescent="0.2">
      <c r="J2" s="48" t="s">
        <v>32</v>
      </c>
      <c r="K2" s="50"/>
    </row>
    <row r="3" spans="1:12" s="1" customFormat="1" ht="14.25" customHeight="1" x14ac:dyDescent="0.2">
      <c r="A3" s="51" t="s">
        <v>65</v>
      </c>
      <c r="B3" s="52" t="s">
        <v>47</v>
      </c>
      <c r="C3" s="51" t="s">
        <v>48</v>
      </c>
      <c r="D3" s="51" t="s">
        <v>36</v>
      </c>
      <c r="E3" s="51" t="s">
        <v>37</v>
      </c>
      <c r="F3" s="52" t="s">
        <v>38</v>
      </c>
      <c r="G3" s="51"/>
      <c r="H3" s="56"/>
      <c r="I3" s="12" t="s">
        <v>60</v>
      </c>
      <c r="J3" s="57" t="s">
        <v>39</v>
      </c>
      <c r="K3" s="52" t="s">
        <v>49</v>
      </c>
    </row>
    <row r="4" spans="1:12" s="1" customFormat="1" ht="14.25" customHeight="1" x14ac:dyDescent="0.2">
      <c r="A4" s="51"/>
      <c r="B4" s="53"/>
      <c r="C4" s="51"/>
      <c r="D4" s="51"/>
      <c r="E4" s="56"/>
      <c r="F4" s="12" t="s">
        <v>50</v>
      </c>
      <c r="G4" s="55" t="s">
        <v>31</v>
      </c>
      <c r="H4" s="56"/>
      <c r="I4" s="15" t="s">
        <v>61</v>
      </c>
      <c r="J4" s="57"/>
      <c r="K4" s="53"/>
    </row>
    <row r="5" spans="1:12" s="2" customFormat="1" ht="17.25" customHeight="1" x14ac:dyDescent="0.2">
      <c r="A5" s="51"/>
      <c r="B5" s="54"/>
      <c r="C5" s="51"/>
      <c r="D5" s="51"/>
      <c r="E5" s="56"/>
      <c r="F5" s="16" t="s">
        <v>51</v>
      </c>
      <c r="G5" s="14" t="s">
        <v>19</v>
      </c>
      <c r="H5" s="13" t="s">
        <v>62</v>
      </c>
      <c r="I5" s="16" t="s">
        <v>63</v>
      </c>
      <c r="J5" s="57"/>
      <c r="K5" s="16" t="s">
        <v>52</v>
      </c>
    </row>
    <row r="6" spans="1:12" s="19" customFormat="1" ht="31.5" customHeight="1" x14ac:dyDescent="0.2">
      <c r="A6" s="17"/>
      <c r="B6" s="17"/>
      <c r="C6" s="18" t="s">
        <v>66</v>
      </c>
      <c r="D6" s="35">
        <f>Bieu2!C6</f>
        <v>6485747.8699999992</v>
      </c>
      <c r="E6" s="35">
        <f>Bieu2!C7</f>
        <v>3062196.62</v>
      </c>
      <c r="F6" s="36">
        <f>Bieu2!C8</f>
        <v>2282797.06</v>
      </c>
      <c r="G6" s="35">
        <f>Bieu2!C14</f>
        <v>779399.55999999994</v>
      </c>
      <c r="H6" s="35">
        <f>SUM(H7:H18)</f>
        <v>91268.58</v>
      </c>
      <c r="I6" s="35">
        <f>SUM(I7:I18)</f>
        <v>802913.92999999993</v>
      </c>
      <c r="J6" s="35">
        <f>SUM(J7:J18)</f>
        <v>2620637.3199999994</v>
      </c>
      <c r="K6" s="39">
        <f>(E6-H6)/D6*100</f>
        <v>45.807023330988663</v>
      </c>
    </row>
    <row r="7" spans="1:12" ht="21" customHeight="1" x14ac:dyDescent="0.25">
      <c r="A7" s="24">
        <v>1</v>
      </c>
      <c r="B7" s="21" t="s">
        <v>88</v>
      </c>
      <c r="C7" s="20" t="s">
        <v>90</v>
      </c>
      <c r="D7" s="37">
        <f>[1]Bieu2!$C$5</f>
        <v>458576.7</v>
      </c>
      <c r="E7" s="37">
        <f>[1]Bieu2!$C$6</f>
        <v>227506.4</v>
      </c>
      <c r="F7" s="37">
        <f>[1]Bieu2!$C$7</f>
        <v>136796.1</v>
      </c>
      <c r="G7" s="37">
        <f>[1]Bieu2!$C$13</f>
        <v>90710.3</v>
      </c>
      <c r="H7" s="37">
        <f>[1]Bieu4!$F$7</f>
        <v>18911.740000000002</v>
      </c>
      <c r="I7" s="37">
        <f>[1]Bieu2!$C$19</f>
        <v>110339.6</v>
      </c>
      <c r="J7" s="37">
        <f>[1]Bieu2!$C$25</f>
        <v>120730.7</v>
      </c>
      <c r="K7" s="38">
        <f>[1]Bieu4!$I$7</f>
        <v>45.487426246246365</v>
      </c>
      <c r="L7" s="25"/>
    </row>
    <row r="8" spans="1:12" ht="15.75" customHeight="1" x14ac:dyDescent="0.25">
      <c r="A8" s="24">
        <v>2</v>
      </c>
      <c r="B8" s="58" t="s">
        <v>89</v>
      </c>
      <c r="C8" s="20" t="s">
        <v>84</v>
      </c>
      <c r="D8" s="37">
        <f>[2]Bieu2!$C$5</f>
        <v>332492</v>
      </c>
      <c r="E8" s="37">
        <f>[2]Bieu2!$C$6</f>
        <v>24504.1</v>
      </c>
      <c r="F8" s="37">
        <f>[2]Bieu2!$C$7</f>
        <v>6918</v>
      </c>
      <c r="G8" s="37">
        <f>[2]Bieu2!$C$13</f>
        <v>17586.099999999999</v>
      </c>
      <c r="H8" s="37">
        <f>[2]Bieu4!$F$7</f>
        <v>1057.3000000000002</v>
      </c>
      <c r="I8" s="37">
        <f>[2]Bieu2!$C$19</f>
        <v>4704.2</v>
      </c>
      <c r="J8" s="37">
        <f>[2]Bieu2!$C$25</f>
        <v>303283.7</v>
      </c>
      <c r="K8" s="38">
        <f>[2]Bieu4!$I$7</f>
        <v>7.0518388412352788</v>
      </c>
      <c r="L8" s="25"/>
    </row>
    <row r="9" spans="1:12" x14ac:dyDescent="0.25">
      <c r="A9" s="24">
        <v>3</v>
      </c>
      <c r="B9" s="59"/>
      <c r="C9" s="20" t="s">
        <v>85</v>
      </c>
      <c r="D9" s="37">
        <f>[3]Bieu2!$C$5</f>
        <v>153240</v>
      </c>
      <c r="E9" s="37">
        <f>[3]Bieu2!$C$6</f>
        <v>7671</v>
      </c>
      <c r="F9" s="37">
        <f>[3]Bieu2!$C$7</f>
        <v>0</v>
      </c>
      <c r="G9" s="37">
        <f>[3]Bieu2!$C$13</f>
        <v>7671</v>
      </c>
      <c r="H9" s="37">
        <f>[3]Bieu4!$F$7</f>
        <v>152.9</v>
      </c>
      <c r="I9" s="37">
        <f>[3]Bieu2!$C$19</f>
        <v>0</v>
      </c>
      <c r="J9" s="37">
        <f>[3]Bieu2!$C$25</f>
        <v>145569</v>
      </c>
      <c r="K9" s="38">
        <f>[3]Bieu4!$I$7</f>
        <v>4.9060950143565645</v>
      </c>
      <c r="L9" s="25"/>
    </row>
    <row r="10" spans="1:12" x14ac:dyDescent="0.25">
      <c r="A10" s="24">
        <v>4</v>
      </c>
      <c r="B10" s="59"/>
      <c r="C10" s="20" t="s">
        <v>86</v>
      </c>
      <c r="D10" s="37">
        <f>[4]Bieu2!$C$5</f>
        <v>85909.9</v>
      </c>
      <c r="E10" s="37">
        <f>[4]Bieu2!$C$6</f>
        <v>7439</v>
      </c>
      <c r="F10" s="37">
        <f>[4]Bieu2!$C$7</f>
        <v>5407.8</v>
      </c>
      <c r="G10" s="37">
        <f>[4]Bieu2!$C$13</f>
        <v>2031.2</v>
      </c>
      <c r="H10" s="37">
        <f>[4]Bieu4!$F$7</f>
        <v>78.900000000000006</v>
      </c>
      <c r="I10" s="37">
        <f>[4]Bieu2!$C$19</f>
        <v>630</v>
      </c>
      <c r="J10" s="37">
        <f>[4]Bieu2!$C$25</f>
        <v>77840.899999999994</v>
      </c>
      <c r="K10" s="38">
        <f>[4]Bieu4!$I$7</f>
        <v>8.5672314832167196</v>
      </c>
      <c r="L10" s="25"/>
    </row>
    <row r="11" spans="1:12" x14ac:dyDescent="0.25">
      <c r="A11" s="24">
        <v>5</v>
      </c>
      <c r="B11" s="59"/>
      <c r="C11" s="33" t="s">
        <v>87</v>
      </c>
      <c r="D11" s="37">
        <f>[5]Bieu2!$C$5</f>
        <v>165005.29999999999</v>
      </c>
      <c r="E11" s="37">
        <f>[5]Bieu2!$C$6</f>
        <v>2784.8</v>
      </c>
      <c r="F11" s="37">
        <f>[5]Bieu2!$C$7</f>
        <v>0</v>
      </c>
      <c r="G11" s="37">
        <f>[5]Bieu2!$C$13</f>
        <v>2784.8</v>
      </c>
      <c r="H11" s="37">
        <f>[5]Bieu4!$F$7</f>
        <v>0</v>
      </c>
      <c r="I11" s="37">
        <f>[5]Bieu2!$C$19</f>
        <v>5143.3999999999996</v>
      </c>
      <c r="J11" s="37">
        <f>[5]Bieu2!$C$25</f>
        <v>157077.1</v>
      </c>
      <c r="K11" s="38">
        <f>[5]Bieu4!$I$7</f>
        <v>1.6877033646798014</v>
      </c>
      <c r="L11" s="25"/>
    </row>
    <row r="12" spans="1:12" x14ac:dyDescent="0.25">
      <c r="A12" s="24">
        <v>6</v>
      </c>
      <c r="B12" s="59"/>
      <c r="C12" s="33" t="s">
        <v>53</v>
      </c>
      <c r="D12" s="37">
        <f>[6]Bieu2!$C$5</f>
        <v>139164.18</v>
      </c>
      <c r="E12" s="37">
        <f>[6]Bieu2!$C$6</f>
        <v>27423.05</v>
      </c>
      <c r="F12" s="37">
        <f>[6]Bieu2!$C$7</f>
        <v>23600.28</v>
      </c>
      <c r="G12" s="37">
        <f>[6]Bieu2!$C$13</f>
        <v>3822.77</v>
      </c>
      <c r="H12" s="37">
        <f>[6]Bieu4!$F$7</f>
        <v>799.11000000000013</v>
      </c>
      <c r="I12" s="37">
        <f>[6]Bieu2!$C$19</f>
        <v>2460.37</v>
      </c>
      <c r="J12" s="37">
        <f>[6]Bieu2!$C$25</f>
        <v>109280.76</v>
      </c>
      <c r="K12" s="38">
        <f>[6]Bieu4!$I$7</f>
        <v>19.131316693706673</v>
      </c>
      <c r="L12" s="25"/>
    </row>
    <row r="13" spans="1:12" x14ac:dyDescent="0.25">
      <c r="A13" s="24">
        <v>7</v>
      </c>
      <c r="B13" s="34"/>
      <c r="C13" s="33" t="s">
        <v>55</v>
      </c>
      <c r="D13" s="37">
        <f>[7]Bieu2!$C$5</f>
        <v>1113473.32</v>
      </c>
      <c r="E13" s="37">
        <f>[7]Bieu2!$C$6</f>
        <v>534720.94999999995</v>
      </c>
      <c r="F13" s="37">
        <f>[7]Bieu2!$C$7</f>
        <v>386380.72</v>
      </c>
      <c r="G13" s="37">
        <f>[7]Bieu2!$C$13</f>
        <v>148340.23000000001</v>
      </c>
      <c r="H13" s="37">
        <f>[7]Bieu4!$F$7</f>
        <v>14744.48</v>
      </c>
      <c r="I13" s="37">
        <f>[7]Bieu2!$C$19</f>
        <v>95912.63</v>
      </c>
      <c r="J13" s="37">
        <f>[7]Bieu2!$C$25</f>
        <v>482839.74</v>
      </c>
      <c r="K13" s="38">
        <f>[7]Bieu4!$I$7</f>
        <v>46.698601633310787</v>
      </c>
      <c r="L13" s="25"/>
    </row>
    <row r="14" spans="1:12" ht="15.75" customHeight="1" x14ac:dyDescent="0.25">
      <c r="A14" s="24">
        <v>8</v>
      </c>
      <c r="B14" s="58" t="s">
        <v>54</v>
      </c>
      <c r="C14" s="33" t="s">
        <v>56</v>
      </c>
      <c r="D14" s="37">
        <f>[8]Bieu2!$C$5</f>
        <v>1648820.67</v>
      </c>
      <c r="E14" s="37">
        <f>[8]Bieu2!$C$6</f>
        <v>854259.67</v>
      </c>
      <c r="F14" s="37">
        <f>[8]Bieu2!$C$7</f>
        <v>717945.58</v>
      </c>
      <c r="G14" s="37">
        <f>[8]Bieu2!$C$13</f>
        <v>136314.09</v>
      </c>
      <c r="H14" s="37">
        <f>[8]Bieu4!$F$7</f>
        <v>13955.55</v>
      </c>
      <c r="I14" s="37">
        <f>[8]Bieu2!$C$19</f>
        <v>330612.17</v>
      </c>
      <c r="J14" s="37">
        <f>[8]Bieu2!$C$25</f>
        <v>463948.83</v>
      </c>
      <c r="K14" s="38">
        <f>[8]Bieu4!$I$7</f>
        <v>50.963948674903499</v>
      </c>
      <c r="L14" s="25"/>
    </row>
    <row r="15" spans="1:12" x14ac:dyDescent="0.25">
      <c r="A15" s="24">
        <v>9</v>
      </c>
      <c r="B15" s="59"/>
      <c r="C15" s="33" t="s">
        <v>57</v>
      </c>
      <c r="D15" s="37">
        <f>[9]Bieu2!$C$5</f>
        <v>602568.9</v>
      </c>
      <c r="E15" s="37">
        <f>[9]Bieu2!$C$6</f>
        <v>312111.90000000002</v>
      </c>
      <c r="F15" s="37">
        <f>[9]Bieu2!$C$7</f>
        <v>210158</v>
      </c>
      <c r="G15" s="37">
        <f>[9]Bieu2!$C$13</f>
        <v>101953.9</v>
      </c>
      <c r="H15" s="37">
        <f>[9]Bieu4!$F$7</f>
        <v>16046.7</v>
      </c>
      <c r="I15" s="37">
        <f>[9]Bieu2!$C$19</f>
        <v>50792.2</v>
      </c>
      <c r="J15" s="37">
        <f>[9]Bieu2!$C$25</f>
        <v>239664.8</v>
      </c>
      <c r="K15" s="38">
        <f>[9]Bieu4!$I$7</f>
        <v>49.133833491904412</v>
      </c>
      <c r="L15" s="25"/>
    </row>
    <row r="16" spans="1:12" x14ac:dyDescent="0.25">
      <c r="A16" s="24">
        <v>10</v>
      </c>
      <c r="B16" s="59"/>
      <c r="C16" s="33" t="s">
        <v>58</v>
      </c>
      <c r="D16" s="37">
        <f>[10]Bieu2!$C$5</f>
        <v>805538.1</v>
      </c>
      <c r="E16" s="37">
        <f>[10]Bieu2!$C$6</f>
        <v>548679.9</v>
      </c>
      <c r="F16" s="37">
        <f>[10]Bieu2!$C$7</f>
        <v>457097.7</v>
      </c>
      <c r="G16" s="37">
        <f>[10]Bieu2!$C$13</f>
        <v>91582.2</v>
      </c>
      <c r="H16" s="37">
        <f>[10]Bieu4!$F$7</f>
        <v>11972.3</v>
      </c>
      <c r="I16" s="37">
        <f>[10]Bieu2!$C$19</f>
        <v>72084.7</v>
      </c>
      <c r="J16" s="37">
        <f>[10]Bieu2!$C$25</f>
        <v>184773.5</v>
      </c>
      <c r="K16" s="38">
        <f>[10]Bieu4!$I$7</f>
        <v>66.627214777302257</v>
      </c>
      <c r="L16" s="25"/>
    </row>
    <row r="17" spans="1:12" x14ac:dyDescent="0.25">
      <c r="A17" s="24">
        <v>11</v>
      </c>
      <c r="B17" s="59"/>
      <c r="C17" s="33" t="s">
        <v>59</v>
      </c>
      <c r="D17" s="37">
        <f>[11]Bieu2!$C$5</f>
        <v>474699</v>
      </c>
      <c r="E17" s="37">
        <f>[11]Bieu2!$C$6</f>
        <v>220797.75</v>
      </c>
      <c r="F17" s="37">
        <f>[11]Bieu2!$C$7</f>
        <v>134977.88</v>
      </c>
      <c r="G17" s="37">
        <f>[11]Bieu2!$C$13</f>
        <v>85819.87</v>
      </c>
      <c r="H17" s="37">
        <f>[11]Bieu4!$F$7</f>
        <v>3839.9</v>
      </c>
      <c r="I17" s="37">
        <f>[11]Bieu2!$C$19</f>
        <v>108848.76</v>
      </c>
      <c r="J17" s="37">
        <f>[11]Bieu2!$C$25</f>
        <v>145052.49</v>
      </c>
      <c r="K17" s="38">
        <f>[11]Bieu4!$I$7</f>
        <v>45.704298934693355</v>
      </c>
      <c r="L17" s="25"/>
    </row>
    <row r="18" spans="1:12" x14ac:dyDescent="0.25">
      <c r="A18" s="24">
        <v>12</v>
      </c>
      <c r="B18" s="59"/>
      <c r="C18" s="33" t="s">
        <v>83</v>
      </c>
      <c r="D18" s="37">
        <f>[12]Bieu2!$C$5</f>
        <v>506259.8</v>
      </c>
      <c r="E18" s="37">
        <f>[12]Bieu2!$C$6</f>
        <v>294298.09999999998</v>
      </c>
      <c r="F18" s="37">
        <f>[12]Bieu2!$C$7</f>
        <v>203515</v>
      </c>
      <c r="G18" s="37">
        <f>[12]Bieu2!$C$13</f>
        <v>90783.1</v>
      </c>
      <c r="H18" s="37">
        <f>[12]Bieu4!$F$7</f>
        <v>9709.7000000000007</v>
      </c>
      <c r="I18" s="37">
        <f>[12]Bieu2!$C$19</f>
        <v>21385.9</v>
      </c>
      <c r="J18" s="37">
        <f>[12]Bieu2!$C$25</f>
        <v>190575.8</v>
      </c>
      <c r="K18" s="38">
        <f>[12]Bieu4!$I$7</f>
        <v>56.21390440244317</v>
      </c>
      <c r="L18" s="25"/>
    </row>
    <row r="19" spans="1:1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x14ac:dyDescent="0.25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x14ac:dyDescent="0.25">
      <c r="A23" s="9"/>
      <c r="B23" s="9"/>
    </row>
    <row r="24" spans="1:12" x14ac:dyDescent="0.25">
      <c r="A24" s="9"/>
      <c r="B24" s="9"/>
    </row>
    <row r="25" spans="1:12" x14ac:dyDescent="0.25">
      <c r="A25" s="9"/>
      <c r="B25" s="9"/>
    </row>
    <row r="26" spans="1:12" x14ac:dyDescent="0.25">
      <c r="A26" s="9"/>
      <c r="B26" s="9"/>
    </row>
    <row r="27" spans="1:12" x14ac:dyDescent="0.25">
      <c r="A27" s="9"/>
      <c r="B27" s="9"/>
    </row>
    <row r="28" spans="1:12" x14ac:dyDescent="0.25">
      <c r="A28" s="9"/>
      <c r="B28" s="9"/>
    </row>
    <row r="29" spans="1:12" x14ac:dyDescent="0.25">
      <c r="A29" s="9"/>
      <c r="B29" s="9"/>
    </row>
    <row r="30" spans="1:12" x14ac:dyDescent="0.25">
      <c r="A30" s="9"/>
      <c r="B30" s="9"/>
    </row>
  </sheetData>
  <mergeCells count="13">
    <mergeCell ref="A1:K1"/>
    <mergeCell ref="J2:K2"/>
    <mergeCell ref="A3:A5"/>
    <mergeCell ref="B3:B5"/>
    <mergeCell ref="C3:C5"/>
    <mergeCell ref="K3:K4"/>
    <mergeCell ref="G4:H4"/>
    <mergeCell ref="D3:D5"/>
    <mergeCell ref="E3:E5"/>
    <mergeCell ref="F3:H3"/>
    <mergeCell ref="J3:J5"/>
    <mergeCell ref="B8:B12"/>
    <mergeCell ref="B14:B18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2017-11-08T03:15:20Z</dcterms:modified>
</cp:coreProperties>
</file>